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15" windowHeight="13380"/>
  </bookViews>
  <sheets>
    <sheet name="Rozpočet" sheetId="1" r:id="rId1"/>
    <sheet name="Venkovní splašková kanalizace" sheetId="4" r:id="rId2"/>
    <sheet name="Vnitřní splašková kanalizace" sheetId="7" r:id="rId3"/>
    <sheet name="Dešťová kanalizace" sheetId="6" r:id="rId4"/>
    <sheet name="Vnitřní vodovod" sheetId="8" r:id="rId5"/>
    <sheet name="Zařizovací předměty" sheetId="9" r:id="rId6"/>
  </sheets>
  <externalReferences>
    <externalReference r:id="rId7"/>
  </externalReferences>
  <definedNames>
    <definedName name="ceník">[1]KATALOG!$B$3:$F$942</definedName>
    <definedName name="_xlnm.Print_Area" localSheetId="3">'Dešťová kanalizace'!$A$1:$E$45</definedName>
    <definedName name="_xlnm.Print_Area" localSheetId="0">Rozpočet!$A$1:$G$179</definedName>
    <definedName name="_xlnm.Print_Area" localSheetId="1">'Venkovní splašková kanalizace'!$A$1:$E$42</definedName>
    <definedName name="_xlnm.Print_Area" localSheetId="2">'Vnitřní splašková kanalizace'!$A$1:$E$40</definedName>
    <definedName name="_xlnm.Print_Area" localSheetId="4">'Vnitřní vodovod'!$A$1:$E$49</definedName>
    <definedName name="_xlnm.Print_Area" localSheetId="5">'Zařizovací předměty'!$A$1:$E$30</definedName>
  </definedNames>
  <calcPr calcId="144525" iterate="1"/>
</workbook>
</file>

<file path=xl/calcChain.xml><?xml version="1.0" encoding="utf-8"?>
<calcChain xmlns="http://schemas.openxmlformats.org/spreadsheetml/2006/main">
  <c r="G47" i="8" l="1"/>
  <c r="D47" i="8"/>
  <c r="G46" i="8"/>
  <c r="G45" i="8"/>
  <c r="G44" i="8"/>
  <c r="G43" i="8"/>
  <c r="G42" i="8"/>
  <c r="G41" i="8"/>
  <c r="G40" i="8"/>
  <c r="G39" i="8"/>
  <c r="G38" i="8"/>
  <c r="G37" i="8"/>
  <c r="G36" i="8"/>
  <c r="G34" i="8"/>
  <c r="G33" i="8"/>
  <c r="D31" i="8"/>
  <c r="G31" i="8" s="1"/>
  <c r="G30" i="8"/>
  <c r="D30" i="8"/>
  <c r="D29" i="8"/>
  <c r="G29" i="8" s="1"/>
  <c r="G28" i="8"/>
  <c r="D28" i="8"/>
  <c r="G27" i="8"/>
  <c r="G26" i="8"/>
  <c r="G25" i="8"/>
  <c r="G24" i="8"/>
  <c r="D22" i="8"/>
  <c r="G22" i="8" s="1"/>
  <c r="G21" i="8"/>
  <c r="D21" i="8"/>
  <c r="D20" i="8"/>
  <c r="G20" i="8" s="1"/>
  <c r="G19" i="8"/>
  <c r="D19" i="8"/>
  <c r="G18" i="8"/>
  <c r="G17" i="8"/>
  <c r="G16" i="8"/>
  <c r="G15" i="8"/>
  <c r="G43" i="6"/>
  <c r="G42" i="6"/>
  <c r="G41" i="6"/>
  <c r="G40" i="6"/>
  <c r="G39" i="6"/>
  <c r="G38" i="6"/>
  <c r="G37" i="6"/>
  <c r="G36" i="6"/>
  <c r="G35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D19" i="6"/>
  <c r="G19" i="6" s="1"/>
  <c r="D18" i="6"/>
  <c r="G18" i="6" s="1"/>
  <c r="D17" i="6"/>
  <c r="G17" i="6" s="1"/>
  <c r="D16" i="6"/>
  <c r="G16" i="6" s="1"/>
  <c r="G15" i="6"/>
  <c r="D15" i="6"/>
  <c r="D14" i="6"/>
  <c r="G14" i="6" s="1"/>
  <c r="G13" i="6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40" i="4"/>
  <c r="G38" i="4"/>
  <c r="G37" i="4"/>
  <c r="G36" i="4"/>
  <c r="G35" i="4"/>
  <c r="G34" i="4"/>
  <c r="G33" i="4"/>
  <c r="G32" i="4"/>
  <c r="G31" i="4"/>
  <c r="G30" i="4"/>
  <c r="D28" i="4"/>
  <c r="G28" i="4" s="1"/>
  <c r="G27" i="4"/>
  <c r="D27" i="4"/>
  <c r="D26" i="4"/>
  <c r="G26" i="4" s="1"/>
  <c r="G25" i="4"/>
  <c r="D25" i="4"/>
  <c r="D24" i="4"/>
  <c r="G24" i="4" s="1"/>
  <c r="D23" i="4"/>
  <c r="G23" i="4" s="1"/>
  <c r="G22" i="4"/>
  <c r="G29" i="9" l="1"/>
  <c r="G45" i="6"/>
  <c r="G49" i="8"/>
  <c r="G42" i="4"/>
  <c r="G30" i="9"/>
  <c r="G40" i="7"/>
  <c r="D156" i="1"/>
  <c r="D138" i="1"/>
  <c r="D140" i="1"/>
  <c r="D131" i="1"/>
  <c r="D130" i="1" l="1"/>
  <c r="C9" i="9" l="1"/>
  <c r="C8" i="9"/>
  <c r="C6" i="9"/>
  <c r="C5" i="9"/>
  <c r="C4" i="9"/>
  <c r="C9" i="8"/>
  <c r="C8" i="8"/>
  <c r="C6" i="8"/>
  <c r="C5" i="8"/>
  <c r="C4" i="8"/>
  <c r="C9" i="7"/>
  <c r="C8" i="7"/>
  <c r="C6" i="7"/>
  <c r="C5" i="7"/>
  <c r="C4" i="7"/>
  <c r="D139" i="1" l="1"/>
  <c r="B25" i="1" l="1"/>
  <c r="B24" i="1"/>
  <c r="B22" i="1"/>
  <c r="D137" i="1"/>
  <c r="D129" i="1"/>
  <c r="D128" i="1"/>
  <c r="B23" i="1" l="1"/>
  <c r="D92" i="1"/>
  <c r="D91" i="1"/>
  <c r="D90" i="1"/>
  <c r="D89" i="1"/>
  <c r="D88" i="1"/>
  <c r="D87" i="1"/>
  <c r="B21" i="1"/>
  <c r="D37" i="1"/>
  <c r="D36" i="1"/>
  <c r="D34" i="1"/>
  <c r="D33" i="1"/>
  <c r="D35" i="1"/>
  <c r="D32" i="1"/>
  <c r="C9" i="6" l="1"/>
  <c r="C8" i="6"/>
  <c r="C6" i="6"/>
  <c r="C5" i="6"/>
  <c r="C4" i="6"/>
  <c r="C9" i="4" l="1"/>
  <c r="C8" i="4"/>
  <c r="C6" i="4"/>
  <c r="C5" i="4"/>
  <c r="C4" i="4"/>
</calcChain>
</file>

<file path=xl/sharedStrings.xml><?xml version="1.0" encoding="utf-8"?>
<sst xmlns="http://schemas.openxmlformats.org/spreadsheetml/2006/main" count="653" uniqueCount="152">
  <si>
    <t>Položka</t>
  </si>
  <si>
    <t>Objednací číslo</t>
  </si>
  <si>
    <t>Název</t>
  </si>
  <si>
    <t>Množství</t>
  </si>
  <si>
    <t>Měrná jednotka</t>
  </si>
  <si>
    <t>Cena za jednotku</t>
  </si>
  <si>
    <t>Cena celkem [bez DPH]</t>
  </si>
  <si>
    <t>BILANCE MATERIÁLU - ROZPOČET</t>
  </si>
  <si>
    <t>BILANCE MATERIÁLU -VÝKAZ MATERIÁLU</t>
  </si>
  <si>
    <t>Archivní číslo:</t>
  </si>
  <si>
    <t>Vypracoval:</t>
  </si>
  <si>
    <t>MÍSTO STAVBY:</t>
  </si>
  <si>
    <t>INVESTOR:</t>
  </si>
  <si>
    <t>ZAKÁZKA:</t>
  </si>
  <si>
    <t>Potrubí a tvarovky</t>
  </si>
  <si>
    <t>Ostatní</t>
  </si>
  <si>
    <t>Montáž</t>
  </si>
  <si>
    <t>m3</t>
  </si>
  <si>
    <t>bm</t>
  </si>
  <si>
    <t>ks</t>
  </si>
  <si>
    <t>-</t>
  </si>
  <si>
    <t>Armatury a zařízení</t>
  </si>
  <si>
    <t>Tlakové zkoušky potrubí a desinfekce</t>
  </si>
  <si>
    <t xml:space="preserve">Rekapitulace objektů: </t>
  </si>
  <si>
    <t>Celková cena bez DPH</t>
  </si>
  <si>
    <t>sou</t>
  </si>
  <si>
    <t>Hloubení rýh 2000 mm, tř. 3, 100 m3</t>
  </si>
  <si>
    <t>Příplatek za lepivost tř.3</t>
  </si>
  <si>
    <t>Vodorovné přemístění výkopku do 10 000 m, tř. 1-4</t>
  </si>
  <si>
    <t>Nakládání výkopku přes 100 m3, tř. 1-4</t>
  </si>
  <si>
    <t>Svislé přemístění výkopku tř. 4, 2,5 m</t>
  </si>
  <si>
    <t>Násypy soudr. Hut 103 PS</t>
  </si>
  <si>
    <t>Zásyp zhutněný jam</t>
  </si>
  <si>
    <t>Venkovní splašková kanalizace</t>
  </si>
  <si>
    <t>Dešťová kanalizace</t>
  </si>
  <si>
    <t>KGB KOLENO 160/45°</t>
  </si>
  <si>
    <t>KGB KOLENO 125/45°</t>
  </si>
  <si>
    <t xml:space="preserve">KGR REDUKCE 125/160 </t>
  </si>
  <si>
    <t xml:space="preserve">KGR REDUKCE 160/200 </t>
  </si>
  <si>
    <t>Vnitřní splašková kanalizace</t>
  </si>
  <si>
    <t>Vnitřní vodovod</t>
  </si>
  <si>
    <t>Potrubí pro studenou vodu</t>
  </si>
  <si>
    <t>potrubí včetně tvarovek a závěsů, PN20; 20x2,8</t>
  </si>
  <si>
    <t>potrubí včetně tvarovek a závěsů, PN20; 25x3,5</t>
  </si>
  <si>
    <t>potrubí včetně tvarovek a závěsů, PN20; 32x4,4</t>
  </si>
  <si>
    <t>Odvzdušňovací ventil DN20</t>
  </si>
  <si>
    <t>Rohový ventil 1/2"</t>
  </si>
  <si>
    <t>Rohový ventil pro napouštění do systému UT se zp. klapkou</t>
  </si>
  <si>
    <t>Zařizovací předměty</t>
  </si>
  <si>
    <t>KGEA ODBOČKA 45° 160/160</t>
  </si>
  <si>
    <t>KGEA ODBOČKA 45° 160/125</t>
  </si>
  <si>
    <t>KGEM potrubí SN4 ML 110x3,2</t>
  </si>
  <si>
    <t>KGEM potrubí SN4 ML 125x3,2</t>
  </si>
  <si>
    <t>KGEM potrubí SN4 ML 160x4,0</t>
  </si>
  <si>
    <t>KGEM potrubí SN4 ML 200x4,9</t>
  </si>
  <si>
    <t>HTEM Plus trubka hr.DN 40x1,8</t>
  </si>
  <si>
    <t>HTEM Plus trubka hr.DN 50x1,8</t>
  </si>
  <si>
    <t>HTEM Plus trubka hr.DN 75x1,9</t>
  </si>
  <si>
    <t>HTEM Plus trubka hr.DN110x2,7</t>
  </si>
  <si>
    <t>HTEA Plus odbočka DN 50/ 50 45st</t>
  </si>
  <si>
    <t>HTEA Plus odbočka DN110/ 75 45st</t>
  </si>
  <si>
    <t>HTDA Plus dvoj.odbočka DN110/110 87s</t>
  </si>
  <si>
    <t>HTR Plus redukce dlouhá DN110/ 50</t>
  </si>
  <si>
    <t>HTB Plus koleno 50/45st</t>
  </si>
  <si>
    <t>HTB Plus koleno 75/45st</t>
  </si>
  <si>
    <t>HTB Plus koleno110/45st</t>
  </si>
  <si>
    <t>HTB Plus koleno 75/87st</t>
  </si>
  <si>
    <t>HTM Plus hrdlová zátka DN 50</t>
  </si>
  <si>
    <t>Izolace pro potrubí tl.13 mm; d 20</t>
  </si>
  <si>
    <t>Izolace pro potrubí tl.13 mm; d 25</t>
  </si>
  <si>
    <t>Izolace pro potrubí tl.20 mm; d 20</t>
  </si>
  <si>
    <t>Izolace pro potrubí tl.30 mm; d 32</t>
  </si>
  <si>
    <t>Potrubí pro teplou vodu a cirkulaci</t>
  </si>
  <si>
    <t>Kulový kohout DN32</t>
  </si>
  <si>
    <t>Filtr; DN40</t>
  </si>
  <si>
    <t>Zpětná klapka DN40</t>
  </si>
  <si>
    <t>Kulový kohout DN40</t>
  </si>
  <si>
    <t>Termostatický třícestný směšovací ventil</t>
  </si>
  <si>
    <t>Pojistný ventil 0-0,6 MPa DN40</t>
  </si>
  <si>
    <t>Kompletace</t>
  </si>
  <si>
    <t>Celková cena s DPH 21 %</t>
  </si>
  <si>
    <t xml:space="preserve">KGR REDUKCE 110/125 </t>
  </si>
  <si>
    <t>HTM Plus hrdlová zátka DN 75</t>
  </si>
  <si>
    <t>Izolace pro potrubí tl.13 mm; d 32</t>
  </si>
  <si>
    <t>Potrubí je kótováno v DN- tj. vnitřní průměr - pro požární vodu</t>
  </si>
  <si>
    <t>potrubí včetně tvarovek a závěsů, ocelové dn 25</t>
  </si>
  <si>
    <t>WC závěsné - vč. montážní předstěny, tlačítka, sedátka</t>
  </si>
  <si>
    <t>Stojánková páková baterie</t>
  </si>
  <si>
    <t>Ing. Jakub Novák, Projektiva CZ s.r.o.</t>
  </si>
  <si>
    <t>Gymnázium Jana Palacha Mělník - Přístavba nové tělocvičny</t>
  </si>
  <si>
    <t>Středočeský kraj, Zborovská 11, 150 21 Praha 5</t>
  </si>
  <si>
    <t>Pod Vrchem 3421, 276 01 Mělník</t>
  </si>
  <si>
    <t>041/2014</t>
  </si>
  <si>
    <t>HTR Plus redukce dlouhá DN 50/ 40</t>
  </si>
  <si>
    <r>
      <t xml:space="preserve">HTEA </t>
    </r>
    <r>
      <rPr>
        <sz val="10"/>
        <rFont val="Arial CE"/>
        <charset val="238"/>
      </rPr>
      <t>Plus odbočka DN 50/ 40 45st</t>
    </r>
  </si>
  <si>
    <r>
      <t xml:space="preserve">HTEA </t>
    </r>
    <r>
      <rPr>
        <sz val="10"/>
        <rFont val="Arial CE"/>
        <charset val="238"/>
      </rPr>
      <t>Plus odbočka DN 75/ 75 45st</t>
    </r>
  </si>
  <si>
    <r>
      <t xml:space="preserve">HTEA </t>
    </r>
    <r>
      <rPr>
        <sz val="10"/>
        <rFont val="Arial CE"/>
        <charset val="238"/>
      </rPr>
      <t>Plus odbočka DN110/ 50 45st</t>
    </r>
  </si>
  <si>
    <r>
      <t>HTEA Plus</t>
    </r>
    <r>
      <rPr>
        <sz val="10"/>
        <rFont val="Arial"/>
        <family val="2"/>
      </rPr>
      <t xml:space="preserve"> odbočka DN110/110 45st</t>
    </r>
  </si>
  <si>
    <r>
      <t xml:space="preserve">HTR </t>
    </r>
    <r>
      <rPr>
        <sz val="10"/>
        <rFont val="Arial CE"/>
        <charset val="238"/>
      </rPr>
      <t>Plus redukce dlouhá DN 75/50</t>
    </r>
  </si>
  <si>
    <r>
      <t xml:space="preserve">HTB </t>
    </r>
    <r>
      <rPr>
        <sz val="10"/>
        <rFont val="Arial CE"/>
        <charset val="238"/>
      </rPr>
      <t>Plus koleno 40/45st</t>
    </r>
  </si>
  <si>
    <r>
      <t xml:space="preserve">HTB </t>
    </r>
    <r>
      <rPr>
        <sz val="10"/>
        <rFont val="Arial CE"/>
        <charset val="238"/>
      </rPr>
      <t>Plus koleno 40/87st</t>
    </r>
  </si>
  <si>
    <r>
      <t xml:space="preserve">HTB </t>
    </r>
    <r>
      <rPr>
        <sz val="10"/>
        <rFont val="Arial CE"/>
        <charset val="238"/>
      </rPr>
      <t>Plus koleno 50/87st</t>
    </r>
  </si>
  <si>
    <r>
      <t xml:space="preserve">HTB </t>
    </r>
    <r>
      <rPr>
        <sz val="10"/>
        <rFont val="Arial CE"/>
        <charset val="238"/>
      </rPr>
      <t>Plus koleno110/87st</t>
    </r>
  </si>
  <si>
    <r>
      <t xml:space="preserve">HTM </t>
    </r>
    <r>
      <rPr>
        <sz val="10"/>
        <rFont val="Arial CE"/>
        <charset val="238"/>
      </rPr>
      <t>Plus hrdlová zátka DN110</t>
    </r>
  </si>
  <si>
    <t>OSMA - větrací hlavice DN 110</t>
  </si>
  <si>
    <t>KGEM potrubí SN4 ML 250x6,2</t>
  </si>
  <si>
    <t>KGB KOLENO 200/45°</t>
  </si>
  <si>
    <t>KGEA ODBOČKA 45° 200/160</t>
  </si>
  <si>
    <t xml:space="preserve">KGR REDUKCE 200/250 </t>
  </si>
  <si>
    <t>KGEA ODBOČKA 45° 250/160</t>
  </si>
  <si>
    <t>KGEA ODBOČKA 45° 200/200</t>
  </si>
  <si>
    <t>Vsakovací tunely dvojitý (objem 0,6 m3, však. Plocha 4,2 m2)</t>
  </si>
  <si>
    <t>Nátoková filtrační šachta pro 1200 m2 s pojízdným poklopem</t>
  </si>
  <si>
    <t>Ulič. vpusť se šachtou DN 600, kalovým košem a pojízd. mříží</t>
  </si>
  <si>
    <t>Zakončení tunelů</t>
  </si>
  <si>
    <t>Geotextilie 300g/m2</t>
  </si>
  <si>
    <t>m2</t>
  </si>
  <si>
    <t>Větrací hlavice DN 110</t>
  </si>
  <si>
    <t>Potrubí PPR s výztuží do podlahy</t>
  </si>
  <si>
    <t>potrubí včetně tvarovek a závěsů, PN20; 40x5,5</t>
  </si>
  <si>
    <t>Izolace pro potrubí tl.13 mm; d 40</t>
  </si>
  <si>
    <t>Izolace pro potrubí tl.30 mm; d 40</t>
  </si>
  <si>
    <t>Izolace pro potrubí tl.20 mm; d 25</t>
  </si>
  <si>
    <t>potrubí včetně tvarovek a závěsů, ocelové dn 32</t>
  </si>
  <si>
    <t>Pisoár</t>
  </si>
  <si>
    <t>Výlevka</t>
  </si>
  <si>
    <t>Odlučovač lehkých kapalin (pro plochu 650 m2, průtok 10 l/s)</t>
  </si>
  <si>
    <t>Vodomeř pro studenou vodu</t>
  </si>
  <si>
    <t>Izolace dešťových svodů, tl. 5 cm</t>
  </si>
  <si>
    <t>Nástěnná termostat.sprchová baterie se sprchovým kompletem</t>
  </si>
  <si>
    <t>WC závěsné pro invalidy</t>
  </si>
  <si>
    <t>Nástěnná baterie pro výlevku</t>
  </si>
  <si>
    <t>Izolace svislého potrubí, tl. 5 cm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</si>
  <si>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</si>
  <si>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(technické zprávy, seznamu pozic, všech výkresů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</si>
  <si>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</si>
  <si>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</si>
  <si>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</si>
  <si>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</si>
  <si>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</si>
  <si>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 xml:space="preserve">Projektant upozorňuje, že (v souladu s  ustanovením 44 odst. 11 zákona č. 137/2006 Sb.) v případě, kdy zadávací dokumentace obsahuje požadavky nebo odkazy na obchodní firmy, názvy nebo jména a příjmení, specifická označení zboží a služeb, které platí pro určitou osobu, popřípadě její  organizační složku, odkazy na patenty a vynálezy, užitné vzory, průmyslové vzory, ochranné známky nebo označení původu, umožňuje zadavatel budoucímu zhotoviteli, pokud by to vedlo ke zvýhodnění nebo vyloučení určitých dodavatelů nebo určitých výrobků, použití jiných, kvalitativně a technicky obdobných řešení. V této dokumentaci uvedené označení dodávek a materiálů tak slouží pouze k určení nejnižších standardů kvality díla.
Uchazeč může navrhnout ekvivalentní dodávky a materiály, avšak s minimálně stejnými technickými parametry, výkony a kvalitou. </t>
  </si>
  <si>
    <t>KGB KOLENO 160/87°</t>
  </si>
  <si>
    <t>Vpusť 300x300 mm s kalovým košem a mříží</t>
  </si>
  <si>
    <t>Umyvadlo pro invalidy - vč kotvících prvků, flexohadiček</t>
  </si>
  <si>
    <t>Umyvadlo keramické hranaté š. 55 cm - vč kotvících prvků</t>
  </si>
  <si>
    <t>Sifon pro umyvadlo nerezový</t>
  </si>
  <si>
    <t>Sifon pro výlevku nerezový</t>
  </si>
  <si>
    <t>Sifon pro dřez nerezový</t>
  </si>
  <si>
    <t>Sifon pro odvod kondenzátu nerezový</t>
  </si>
  <si>
    <t>Sprchový kout rohový 900x900 vč. vaničky, dveří a sifonu</t>
  </si>
  <si>
    <t>Liniový sprchový žlab nerezový vč. sifonu</t>
  </si>
  <si>
    <t>Hydrantová skříň s tvarově stálou hadicí délky 30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</si>
</sst>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 CE"/>
      <charset val="238"/>
    </font>
    <font>
      <b/>
      <sz val="8"/>
      <name val="Calibri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9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Font="1" applyBorder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/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0" fillId="0" borderId="0" xfId="0" applyFont="1" applyFill="1" applyBorder="1" applyAlignment="1"/>
    <xf numFmtId="0" fontId="0" fillId="0" borderId="0" xfId="0" applyFont="1" applyAlignment="1"/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Alignment="1">
      <alignment wrapText="1"/>
    </xf>
    <xf numFmtId="0" fontId="4" fillId="0" borderId="0" xfId="0" applyFont="1"/>
    <xf numFmtId="0" fontId="5" fillId="0" borderId="7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 applyAlignment="1">
      <alignment horizontal="center"/>
    </xf>
    <xf numFmtId="0" fontId="7" fillId="0" borderId="6" xfId="0" applyFont="1" applyBorder="1"/>
    <xf numFmtId="0" fontId="0" fillId="0" borderId="0" xfId="0" applyAlignment="1">
      <alignment horizontal="center"/>
    </xf>
    <xf numFmtId="0" fontId="6" fillId="0" borderId="17" xfId="0" applyFont="1" applyBorder="1" applyAlignment="1"/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6" fillId="0" borderId="19" xfId="0" applyFont="1" applyBorder="1" applyAlignment="1"/>
    <xf numFmtId="0" fontId="6" fillId="0" borderId="18" xfId="0" applyFont="1" applyBorder="1" applyAlignment="1"/>
    <xf numFmtId="0" fontId="4" fillId="0" borderId="0" xfId="0" applyFont="1" applyAlignment="1">
      <alignment horizontal="left"/>
    </xf>
    <xf numFmtId="0" fontId="6" fillId="0" borderId="6" xfId="0" applyFont="1" applyBorder="1" applyAlignment="1"/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8" fillId="0" borderId="17" xfId="0" applyFont="1" applyBorder="1" applyAlignment="1"/>
    <xf numFmtId="0" fontId="8" fillId="0" borderId="18" xfId="0" applyFont="1" applyBorder="1" applyAlignment="1"/>
    <xf numFmtId="0" fontId="7" fillId="0" borderId="1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5" fontId="9" fillId="0" borderId="0" xfId="0" applyNumberFormat="1" applyFont="1" applyBorder="1" applyAlignment="1">
      <alignment horizontal="right" indent="1"/>
    </xf>
    <xf numFmtId="0" fontId="11" fillId="0" borderId="1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/>
    </xf>
    <xf numFmtId="164" fontId="14" fillId="0" borderId="14" xfId="0" applyNumberFormat="1" applyFont="1" applyBorder="1" applyAlignment="1">
      <alignment horizontal="right" indent="1"/>
    </xf>
    <xf numFmtId="3" fontId="13" fillId="0" borderId="1" xfId="0" applyNumberFormat="1" applyFont="1" applyFill="1" applyBorder="1" applyAlignment="1">
      <alignment horizontal="right" indent="1"/>
    </xf>
    <xf numFmtId="164" fontId="14" fillId="0" borderId="8" xfId="0" applyNumberFormat="1" applyFont="1" applyBorder="1" applyAlignment="1">
      <alignment horizontal="right" indent="1"/>
    </xf>
    <xf numFmtId="3" fontId="13" fillId="0" borderId="1" xfId="0" applyNumberFormat="1" applyFont="1" applyBorder="1" applyAlignment="1">
      <alignment horizontal="right" indent="1"/>
    </xf>
    <xf numFmtId="3" fontId="13" fillId="0" borderId="6" xfId="0" applyNumberFormat="1" applyFont="1" applyBorder="1" applyAlignment="1">
      <alignment horizontal="right" indent="1"/>
    </xf>
    <xf numFmtId="3" fontId="13" fillId="0" borderId="9" xfId="0" applyNumberFormat="1" applyFont="1" applyBorder="1" applyAlignment="1">
      <alignment horizontal="right" indent="1"/>
    </xf>
    <xf numFmtId="164" fontId="14" fillId="0" borderId="12" xfId="0" applyNumberFormat="1" applyFont="1" applyBorder="1" applyAlignment="1">
      <alignment horizontal="right" indent="1"/>
    </xf>
    <xf numFmtId="3" fontId="13" fillId="0" borderId="11" xfId="0" applyNumberFormat="1" applyFont="1" applyFill="1" applyBorder="1" applyAlignment="1">
      <alignment horizontal="right" indent="1"/>
    </xf>
    <xf numFmtId="0" fontId="4" fillId="0" borderId="16" xfId="0" applyFont="1" applyBorder="1"/>
    <xf numFmtId="0" fontId="7" fillId="0" borderId="0" xfId="0" applyFont="1" applyBorder="1" applyAlignment="1">
      <alignment horizontal="center"/>
    </xf>
    <xf numFmtId="165" fontId="10" fillId="0" borderId="0" xfId="0" applyNumberFormat="1" applyFont="1" applyAlignment="1">
      <alignment horizontal="right" indent="1"/>
    </xf>
    <xf numFmtId="0" fontId="5" fillId="0" borderId="0" xfId="0" applyFont="1" applyBorder="1" applyAlignment="1">
      <alignment horizont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right" indent="1"/>
    </xf>
    <xf numFmtId="0" fontId="15" fillId="0" borderId="1" xfId="0" applyFont="1" applyBorder="1" applyAlignment="1">
      <alignment vertical="center"/>
    </xf>
    <xf numFmtId="0" fontId="8" fillId="0" borderId="19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1" fontId="7" fillId="0" borderId="13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 indent="1"/>
    </xf>
    <xf numFmtId="3" fontId="13" fillId="0" borderId="8" xfId="0" applyNumberFormat="1" applyFont="1" applyBorder="1" applyAlignment="1">
      <alignment horizontal="right" indent="1"/>
    </xf>
    <xf numFmtId="0" fontId="11" fillId="0" borderId="6" xfId="0" applyFont="1" applyBorder="1" applyAlignment="1">
      <alignment vertical="center"/>
    </xf>
    <xf numFmtId="0" fontId="7" fillId="0" borderId="6" xfId="0" applyFont="1" applyBorder="1" applyAlignment="1">
      <alignment wrapText="1"/>
    </xf>
    <xf numFmtId="0" fontId="0" fillId="0" borderId="16" xfId="0" applyFont="1" applyBorder="1"/>
    <xf numFmtId="0" fontId="7" fillId="0" borderId="1" xfId="0" applyFont="1" applyFill="1" applyBorder="1"/>
    <xf numFmtId="0" fontId="3" fillId="0" borderId="20" xfId="0" applyFont="1" applyBorder="1" applyAlignment="1">
      <alignment horizontal="center" vertical="center" wrapText="1"/>
    </xf>
    <xf numFmtId="3" fontId="13" fillId="0" borderId="21" xfId="0" applyNumberFormat="1" applyFont="1" applyFill="1" applyBorder="1" applyAlignment="1">
      <alignment horizontal="right" indent="1"/>
    </xf>
    <xf numFmtId="3" fontId="13" fillId="0" borderId="22" xfId="0" applyNumberFormat="1" applyFont="1" applyFill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3" fontId="13" fillId="0" borderId="22" xfId="0" applyNumberFormat="1" applyFont="1" applyBorder="1" applyAlignment="1">
      <alignment horizontal="right" indent="1"/>
    </xf>
    <xf numFmtId="0" fontId="12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13" fillId="0" borderId="24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/>
    </xf>
    <xf numFmtId="2" fontId="19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Font="1" applyFill="1" applyBorder="1" applyAlignment="1">
      <alignment vertical="center" wrapText="1"/>
    </xf>
    <xf numFmtId="0" fontId="0" fillId="0" borderId="0" xfId="0" applyBorder="1" applyAlignment="1"/>
    <xf numFmtId="0" fontId="18" fillId="0" borderId="0" xfId="0" applyFont="1" applyBorder="1" applyAlignment="1" applyProtection="1">
      <alignment horizontal="left"/>
      <protection locked="0" hidden="1"/>
    </xf>
    <xf numFmtId="49" fontId="0" fillId="0" borderId="0" xfId="0" applyNumberForma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/>
    <xf numFmtId="165" fontId="8" fillId="0" borderId="0" xfId="0" applyNumberFormat="1" applyFont="1" applyBorder="1" applyAlignment="1">
      <alignment horizontal="right" indent="1"/>
    </xf>
    <xf numFmtId="165" fontId="10" fillId="0" borderId="0" xfId="0" applyNumberFormat="1" applyFont="1" applyAlignment="1">
      <alignment horizontal="right" indent="1"/>
    </xf>
    <xf numFmtId="165" fontId="10" fillId="0" borderId="0" xfId="0" applyNumberFormat="1" applyFont="1" applyBorder="1" applyAlignment="1">
      <alignment horizontal="right" indent="1"/>
    </xf>
    <xf numFmtId="165" fontId="10" fillId="0" borderId="16" xfId="0" applyNumberFormat="1" applyFont="1" applyBorder="1" applyAlignment="1">
      <alignment horizontal="right" indent="1"/>
    </xf>
    <xf numFmtId="49" fontId="0" fillId="0" borderId="0" xfId="0" applyNumberFormat="1" applyFill="1" applyBorder="1" applyAlignment="1">
      <alignment horizontal="left" vertical="center" wrapText="1"/>
    </xf>
    <xf numFmtId="0" fontId="1" fillId="0" borderId="0" xfId="0" applyFont="1" applyAlignment="1"/>
  </cellXfs>
  <cellStyles count="2">
    <cellStyle name="Normální" xfId="0" builtinId="0"/>
    <cellStyle name="Styl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&#193;CE\Projekty\srpen2010\099%20-%20RD_B&#237;rovi\vypis_materialu_99_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B3" t="str">
            <v>A141301</v>
          </cell>
          <cell r="C3" t="str">
            <v>QPA 84 - prostorové čidlo kvality vzduchu</v>
          </cell>
          <cell r="D3" t="str">
            <v>kus</v>
          </cell>
          <cell r="E3" t="str">
            <v>A160-duplex EC</v>
          </cell>
          <cell r="F3">
            <v>3300</v>
          </cell>
        </row>
        <row r="4">
          <cell r="B4" t="str">
            <v>A141303</v>
          </cell>
          <cell r="C4" t="str">
            <v>Hygrostat HYG 6001 - prostorové čidlo relativní vlhkosti</v>
          </cell>
          <cell r="D4" t="str">
            <v>kus</v>
          </cell>
          <cell r="E4" t="str">
            <v>A170-duplex RD, RC, RB, RDH</v>
          </cell>
          <cell r="F4">
            <v>1690</v>
          </cell>
        </row>
        <row r="5">
          <cell r="B5" t="str">
            <v>A142308</v>
          </cell>
          <cell r="C5" t="str">
            <v>AS CO2-P - čidlo hodnoty CO2 (výstup 0-10V + spínací)</v>
          </cell>
          <cell r="D5" t="str">
            <v>kus</v>
          </cell>
          <cell r="E5" t="str">
            <v>A160-duplex EC</v>
          </cell>
          <cell r="F5">
            <v>5400</v>
          </cell>
        </row>
        <row r="6">
          <cell r="B6" t="str">
            <v>A142309</v>
          </cell>
          <cell r="C6" t="str">
            <v>EE85-2C35 - kanálové čidlo CO2  (výstup 0-10V, 0-2000ppm)</v>
          </cell>
          <cell r="D6" t="str">
            <v>kus</v>
          </cell>
          <cell r="E6" t="str">
            <v>A170-duplex RD, RC, RB, RDH</v>
          </cell>
          <cell r="F6">
            <v>5500</v>
          </cell>
        </row>
        <row r="7">
          <cell r="B7" t="str">
            <v>A142312</v>
          </cell>
          <cell r="C7" t="str">
            <v>EE85-2CS - kanálové čidlo CO2 ( spínací kontakt, 0-2000ppm)</v>
          </cell>
          <cell r="D7" t="str">
            <v>kus</v>
          </cell>
          <cell r="E7" t="str">
            <v>A142-čidla CO2</v>
          </cell>
          <cell r="F7">
            <v>4800</v>
          </cell>
        </row>
        <row r="8">
          <cell r="B8" t="str">
            <v>A150101</v>
          </cell>
          <cell r="C8" t="str">
            <v>EPO-V 125/0,9 - elektrický ohřívač</v>
          </cell>
          <cell r="D8" t="str">
            <v>kus</v>
          </cell>
          <cell r="E8" t="str">
            <v>A160-duplex EC</v>
          </cell>
          <cell r="F8">
            <v>4830</v>
          </cell>
        </row>
        <row r="9">
          <cell r="B9" t="str">
            <v>A150102</v>
          </cell>
          <cell r="C9" t="str">
            <v>EPO-V 160/1,5 - elektrický ohřívač</v>
          </cell>
          <cell r="D9" t="str">
            <v>kus</v>
          </cell>
          <cell r="E9" t="str">
            <v>A160-duplex EC</v>
          </cell>
          <cell r="F9">
            <v>5420</v>
          </cell>
        </row>
        <row r="10">
          <cell r="B10" t="str">
            <v>A150103</v>
          </cell>
          <cell r="C10" t="str">
            <v>EPO-V 200/2,1 - elektrický ohřívač</v>
          </cell>
          <cell r="D10" t="str">
            <v>kus</v>
          </cell>
          <cell r="E10" t="str">
            <v>A160-duplex EC</v>
          </cell>
          <cell r="F10">
            <v>5920</v>
          </cell>
        </row>
        <row r="11">
          <cell r="B11" t="str">
            <v>A160002</v>
          </cell>
          <cell r="C11" t="str">
            <v>CP 01 - digitální regulátor</v>
          </cell>
          <cell r="D11" t="str">
            <v>kus</v>
          </cell>
          <cell r="E11" t="str">
            <v>A160-duplex EC</v>
          </cell>
          <cell r="F11">
            <v>6700</v>
          </cell>
        </row>
        <row r="12">
          <cell r="B12" t="str">
            <v>A160007</v>
          </cell>
          <cell r="C12" t="str">
            <v>ADS 120/2 - kanálové čidlo teploty vzduchu pro ohřívače EPO-V</v>
          </cell>
          <cell r="D12" t="str">
            <v>kus</v>
          </cell>
          <cell r="E12" t="str">
            <v>A160-duplex EC</v>
          </cell>
          <cell r="F12">
            <v>880</v>
          </cell>
        </row>
        <row r="13">
          <cell r="B13" t="str">
            <v>A160200</v>
          </cell>
          <cell r="C13" t="str">
            <v>DUPLEX 230 EC</v>
          </cell>
          <cell r="D13" t="str">
            <v>kus</v>
          </cell>
          <cell r="E13" t="str">
            <v>A160-duplex EC</v>
          </cell>
          <cell r="F13">
            <v>38100</v>
          </cell>
        </row>
        <row r="14">
          <cell r="B14" t="str">
            <v>A160201</v>
          </cell>
          <cell r="C14" t="str">
            <v>DUPLEX 330 EC</v>
          </cell>
          <cell r="D14" t="str">
            <v>kus</v>
          </cell>
          <cell r="E14" t="str">
            <v>A160-duplex EC</v>
          </cell>
          <cell r="F14">
            <v>40400</v>
          </cell>
        </row>
        <row r="15">
          <cell r="B15" t="str">
            <v>A 160 202</v>
          </cell>
          <cell r="C15" t="str">
            <v>EPO 160 / 2,1EC</v>
          </cell>
          <cell r="D15" t="str">
            <v>kus</v>
          </cell>
          <cell r="E15" t="str">
            <v>A160-duplex EC</v>
          </cell>
          <cell r="F15">
            <v>6800</v>
          </cell>
        </row>
        <row r="16">
          <cell r="B16" t="str">
            <v>A160203</v>
          </cell>
          <cell r="C16" t="str">
            <v>TPO 160 EC 2,8kW</v>
          </cell>
          <cell r="D16" t="str">
            <v>kus</v>
          </cell>
          <cell r="E16" t="str">
            <v>A160-duplex EC</v>
          </cell>
          <cell r="F16">
            <v>7900</v>
          </cell>
        </row>
        <row r="17">
          <cell r="B17" t="str">
            <v>A160204</v>
          </cell>
          <cell r="C17" t="str">
            <v>TPO 125 EC 2,2kW</v>
          </cell>
          <cell r="D17" t="str">
            <v>kus</v>
          </cell>
          <cell r="E17" t="str">
            <v>A160-duplex EC</v>
          </cell>
          <cell r="F17">
            <v>7800</v>
          </cell>
        </row>
        <row r="18">
          <cell r="B18" t="str">
            <v>A 160 205</v>
          </cell>
          <cell r="C18" t="str">
            <v>EPO 125/0.8 EC</v>
          </cell>
          <cell r="D18" t="str">
            <v>kus</v>
          </cell>
          <cell r="E18" t="str">
            <v>A160-duplex EC</v>
          </cell>
          <cell r="F18">
            <v>5700</v>
          </cell>
        </row>
        <row r="19">
          <cell r="B19" t="str">
            <v>A 160 206</v>
          </cell>
          <cell r="C19" t="str">
            <v>EPO 160/1.4 EC</v>
          </cell>
          <cell r="D19" t="str">
            <v>kus</v>
          </cell>
          <cell r="E19" t="str">
            <v>A160-duplex EC</v>
          </cell>
          <cell r="F19">
            <v>6300</v>
          </cell>
        </row>
        <row r="20">
          <cell r="B20" t="str">
            <v>A160207</v>
          </cell>
          <cell r="C20" t="str">
            <v>DUPLEX 500 EC</v>
          </cell>
          <cell r="D20" t="str">
            <v>kus</v>
          </cell>
          <cell r="E20" t="str">
            <v>A160-duplex EC</v>
          </cell>
          <cell r="F20">
            <v>50800</v>
          </cell>
        </row>
        <row r="21">
          <cell r="B21" t="str">
            <v>A 160 208</v>
          </cell>
          <cell r="C21" t="str">
            <v>EPO 200/2,1 EC</v>
          </cell>
          <cell r="D21" t="str">
            <v>kus</v>
          </cell>
          <cell r="E21" t="str">
            <v>A160-duplex EC</v>
          </cell>
          <cell r="F21">
            <v>6800</v>
          </cell>
        </row>
        <row r="22">
          <cell r="B22" t="str">
            <v>A160209</v>
          </cell>
          <cell r="C22" t="str">
            <v>TPO 200 EC</v>
          </cell>
          <cell r="D22" t="str">
            <v>kus</v>
          </cell>
          <cell r="E22" t="str">
            <v>A160-duplex EC</v>
          </cell>
          <cell r="F22">
            <v>8100</v>
          </cell>
        </row>
        <row r="23">
          <cell r="B23" t="str">
            <v>A160210</v>
          </cell>
          <cell r="C23" t="str">
            <v>Řízení klapky ZVT (pouze pro větrací jednotky)</v>
          </cell>
          <cell r="D23" t="str">
            <v>kus</v>
          </cell>
          <cell r="E23" t="str">
            <v>A160-duplex EC</v>
          </cell>
          <cell r="F23">
            <v>3300</v>
          </cell>
        </row>
        <row r="24">
          <cell r="B24" t="str">
            <v>A160211</v>
          </cell>
          <cell r="C24" t="str">
            <v>Řízení klapky ZVT-C (pro DUPLEX R_)</v>
          </cell>
          <cell r="D24" t="str">
            <v>kus</v>
          </cell>
          <cell r="E24" t="str">
            <v>A170-duplex RD, RC, RB, RDH</v>
          </cell>
          <cell r="F24">
            <v>1080</v>
          </cell>
        </row>
        <row r="25">
          <cell r="B25" t="str">
            <v>A 160 212</v>
          </cell>
          <cell r="C25" t="str">
            <v>EPO 200/2,1 RB 230V</v>
          </cell>
          <cell r="D25" t="str">
            <v>kus</v>
          </cell>
          <cell r="E25" t="str">
            <v>A170-duplex RD, RC, RB, RDH</v>
          </cell>
          <cell r="F25">
            <v>6800</v>
          </cell>
        </row>
        <row r="26">
          <cell r="B26" t="str">
            <v>A160213</v>
          </cell>
          <cell r="C26" t="str">
            <v>CHV-S-RK - P - Výměník pro solankový ZVT - pravý</v>
          </cell>
          <cell r="D26" t="str">
            <v>kus</v>
          </cell>
          <cell r="E26" t="str">
            <v>A170-duplex RD, RC, RB, RDH</v>
          </cell>
          <cell r="F26">
            <v>13220</v>
          </cell>
        </row>
        <row r="27">
          <cell r="B27" t="str">
            <v>A160214</v>
          </cell>
          <cell r="C27" t="str">
            <v>CHV-S-RK - L - Výměník pro solankový ZVT - levý</v>
          </cell>
          <cell r="D27" t="str">
            <v>kus</v>
          </cell>
          <cell r="E27" t="str">
            <v>A170-duplex RD, RC, RB, RDH</v>
          </cell>
          <cell r="F27">
            <v>13220</v>
          </cell>
        </row>
        <row r="28">
          <cell r="B28" t="str">
            <v>A160215</v>
          </cell>
          <cell r="C28" t="str">
            <v>CHV-S-RB - P - Výměník pro solankový ZVT - pravý</v>
          </cell>
          <cell r="D28" t="str">
            <v>kus</v>
          </cell>
          <cell r="E28" t="str">
            <v>A170-duplex RD, RC, RB, RDH</v>
          </cell>
          <cell r="F28">
            <v>10930</v>
          </cell>
        </row>
        <row r="29">
          <cell r="B29" t="str">
            <v>A160216</v>
          </cell>
          <cell r="C29" t="str">
            <v>CHV-S-RB - L - Výměník pro solankový ZVT - levý</v>
          </cell>
          <cell r="D29" t="str">
            <v>kus</v>
          </cell>
          <cell r="E29" t="str">
            <v>A170-duplex RD, RC, RB, RDH</v>
          </cell>
          <cell r="F29">
            <v>10930</v>
          </cell>
        </row>
        <row r="30">
          <cell r="B30" t="str">
            <v>A160250</v>
          </cell>
          <cell r="C30" t="str">
            <v>DUPLEX 250 ECV/0</v>
          </cell>
          <cell r="D30" t="str">
            <v>kus</v>
          </cell>
          <cell r="E30" t="str">
            <v>A160-duplex EC</v>
          </cell>
          <cell r="F30">
            <v>38100</v>
          </cell>
        </row>
        <row r="31">
          <cell r="B31" t="str">
            <v>A160251</v>
          </cell>
          <cell r="C31" t="str">
            <v>DUPLEX 250 ECV/1</v>
          </cell>
          <cell r="D31" t="str">
            <v>kus</v>
          </cell>
          <cell r="E31" t="str">
            <v>A160-duplex EC</v>
          </cell>
          <cell r="F31">
            <v>38100</v>
          </cell>
        </row>
        <row r="32">
          <cell r="B32" t="str">
            <v>A160260</v>
          </cell>
          <cell r="C32" t="str">
            <v>DUPLEX 380 ECV/0</v>
          </cell>
          <cell r="D32" t="str">
            <v>kus</v>
          </cell>
          <cell r="E32" t="str">
            <v>A160-duplex EC</v>
          </cell>
          <cell r="F32">
            <v>40400</v>
          </cell>
        </row>
        <row r="33">
          <cell r="B33" t="str">
            <v>A160261</v>
          </cell>
          <cell r="C33" t="str">
            <v>DUPLEX 380 ECV/1</v>
          </cell>
          <cell r="D33" t="str">
            <v>kus</v>
          </cell>
          <cell r="E33" t="str">
            <v>A160-duplex EC</v>
          </cell>
          <cell r="F33">
            <v>40400</v>
          </cell>
        </row>
        <row r="34">
          <cell r="B34" t="str">
            <v>A160270</v>
          </cell>
          <cell r="C34" t="str">
            <v>DUPLEX 540 ECV/0</v>
          </cell>
          <cell r="D34" t="str">
            <v>kus</v>
          </cell>
          <cell r="E34" t="str">
            <v>A160-duplex EC</v>
          </cell>
          <cell r="F34">
            <v>50400</v>
          </cell>
        </row>
        <row r="35">
          <cell r="B35" t="str">
            <v>A160271</v>
          </cell>
          <cell r="C35" t="str">
            <v>DUPLEX 540 ECV/1</v>
          </cell>
          <cell r="D35" t="str">
            <v>kus</v>
          </cell>
          <cell r="E35" t="str">
            <v>A160-duplex EC</v>
          </cell>
        </row>
        <row r="36">
          <cell r="B36" t="str">
            <v>A160300</v>
          </cell>
          <cell r="C36" t="str">
            <v>DUPLEX 220</v>
          </cell>
          <cell r="D36" t="str">
            <v>kus</v>
          </cell>
          <cell r="E36" t="str">
            <v>A160-duplex EC</v>
          </cell>
          <cell r="F36">
            <v>23300</v>
          </cell>
        </row>
        <row r="37">
          <cell r="B37" t="str">
            <v>A160301</v>
          </cell>
          <cell r="C37" t="str">
            <v>DUPLEX 360</v>
          </cell>
          <cell r="D37" t="str">
            <v>kus</v>
          </cell>
          <cell r="E37" t="str">
            <v>A160-duplex EC</v>
          </cell>
          <cell r="F37">
            <v>25600</v>
          </cell>
        </row>
        <row r="38">
          <cell r="B38" t="str">
            <v>A160350</v>
          </cell>
          <cell r="C38" t="str">
            <v>DUPLEX 220 BP</v>
          </cell>
          <cell r="D38" t="str">
            <v>kus</v>
          </cell>
          <cell r="E38" t="str">
            <v>A160-duplex EC</v>
          </cell>
          <cell r="F38">
            <v>27900</v>
          </cell>
        </row>
        <row r="39">
          <cell r="B39" t="str">
            <v>A160351</v>
          </cell>
          <cell r="C39" t="str">
            <v>DUPLEX 360 BP</v>
          </cell>
          <cell r="D39" t="str">
            <v>kus</v>
          </cell>
          <cell r="E39" t="str">
            <v>A160-duplex EC</v>
          </cell>
          <cell r="F39">
            <v>30200</v>
          </cell>
        </row>
        <row r="40">
          <cell r="B40" t="str">
            <v>A160352</v>
          </cell>
          <cell r="C40" t="str">
            <v>DUPLEX 550 BP</v>
          </cell>
          <cell r="D40" t="str">
            <v>kus</v>
          </cell>
          <cell r="E40" t="str">
            <v>A160-duplex EC</v>
          </cell>
          <cell r="F40">
            <v>39600</v>
          </cell>
        </row>
        <row r="41">
          <cell r="B41" t="str">
            <v>A160390</v>
          </cell>
          <cell r="C41" t="str">
            <v>časové relé</v>
          </cell>
          <cell r="D41" t="str">
            <v>kus</v>
          </cell>
          <cell r="E41" t="str">
            <v>A160-duplex EC</v>
          </cell>
          <cell r="F41">
            <v>990</v>
          </cell>
        </row>
        <row r="42">
          <cell r="B42" t="str">
            <v>A160391</v>
          </cell>
          <cell r="C42" t="str">
            <v>ZD 220 - zkratový díl</v>
          </cell>
          <cell r="D42" t="str">
            <v>kus</v>
          </cell>
          <cell r="E42" t="str">
            <v>A160-duplex EC</v>
          </cell>
          <cell r="F42">
            <v>1410</v>
          </cell>
        </row>
        <row r="43">
          <cell r="B43" t="str">
            <v>A160392</v>
          </cell>
          <cell r="C43" t="str">
            <v>ZD 360 - zkratový díl</v>
          </cell>
          <cell r="D43" t="str">
            <v>kus</v>
          </cell>
          <cell r="E43" t="str">
            <v>A160-duplex EC</v>
          </cell>
          <cell r="F43">
            <v>1580</v>
          </cell>
        </row>
        <row r="44">
          <cell r="B44" t="str">
            <v>A160904</v>
          </cell>
          <cell r="C44" t="str">
            <v>FT 330 EC - G4</v>
          </cell>
          <cell r="D44" t="str">
            <v>kus</v>
          </cell>
          <cell r="E44" t="str">
            <v>A170-filtry</v>
          </cell>
          <cell r="F44">
            <v>190</v>
          </cell>
        </row>
        <row r="45">
          <cell r="B45" t="str">
            <v>A160905</v>
          </cell>
          <cell r="C45" t="str">
            <v>FT 330 EC - F7</v>
          </cell>
          <cell r="D45" t="str">
            <v>kus</v>
          </cell>
          <cell r="E45" t="str">
            <v>A170-filtry</v>
          </cell>
          <cell r="F45">
            <v>250</v>
          </cell>
        </row>
        <row r="46">
          <cell r="B46" t="str">
            <v>A160906</v>
          </cell>
          <cell r="C46" t="str">
            <v>FT 220 - G4</v>
          </cell>
          <cell r="D46" t="str">
            <v>kus</v>
          </cell>
          <cell r="E46" t="str">
            <v>A170-filtry</v>
          </cell>
          <cell r="F46">
            <v>170</v>
          </cell>
        </row>
        <row r="47">
          <cell r="B47" t="str">
            <v>A160907</v>
          </cell>
          <cell r="C47" t="str">
            <v>FT 220 - F7</v>
          </cell>
          <cell r="D47" t="str">
            <v>kus</v>
          </cell>
          <cell r="E47" t="str">
            <v>A170-filtry</v>
          </cell>
          <cell r="F47">
            <v>220</v>
          </cell>
        </row>
        <row r="48">
          <cell r="B48" t="str">
            <v>A160908</v>
          </cell>
          <cell r="C48" t="str">
            <v>FT 360 - G4 (250ECV, 380ECV)</v>
          </cell>
          <cell r="D48" t="str">
            <v>kus</v>
          </cell>
          <cell r="E48" t="str">
            <v>A170-filtry</v>
          </cell>
          <cell r="F48">
            <v>185</v>
          </cell>
        </row>
        <row r="49">
          <cell r="B49" t="str">
            <v>A160909</v>
          </cell>
          <cell r="C49" t="str">
            <v>FT 360 - F7 (250ECV, 380ECV)</v>
          </cell>
          <cell r="D49" t="str">
            <v>kus</v>
          </cell>
          <cell r="E49" t="str">
            <v>A170-filtry</v>
          </cell>
          <cell r="F49">
            <v>245</v>
          </cell>
        </row>
        <row r="50">
          <cell r="B50" t="str">
            <v>A160910</v>
          </cell>
          <cell r="C50" t="str">
            <v>FT 500 EC - G4</v>
          </cell>
          <cell r="D50" t="str">
            <v>kus</v>
          </cell>
          <cell r="E50" t="str">
            <v>A170-filtry</v>
          </cell>
          <cell r="F50">
            <v>230</v>
          </cell>
        </row>
        <row r="51">
          <cell r="B51" t="str">
            <v>A160911</v>
          </cell>
          <cell r="C51" t="str">
            <v>FT 500 EC - F7</v>
          </cell>
          <cell r="D51" t="str">
            <v>kus</v>
          </cell>
          <cell r="E51" t="str">
            <v>A170-filtry</v>
          </cell>
          <cell r="F51">
            <v>280</v>
          </cell>
        </row>
        <row r="52">
          <cell r="B52" t="str">
            <v>A160912</v>
          </cell>
          <cell r="C52" t="str">
            <v>FK 250 ECV-G4 (250ECV, 380ECV)</v>
          </cell>
          <cell r="D52" t="str">
            <v>kus</v>
          </cell>
          <cell r="E52" t="str">
            <v>A170-filtry</v>
          </cell>
          <cell r="F52">
            <v>200</v>
          </cell>
        </row>
        <row r="53">
          <cell r="B53" t="str">
            <v>A160913</v>
          </cell>
          <cell r="C53" t="str">
            <v>FK 250 ECV-F7 (250ECV, 380ECV)</v>
          </cell>
          <cell r="D53" t="str">
            <v>kus</v>
          </cell>
          <cell r="E53" t="str">
            <v>A170-filtry</v>
          </cell>
          <cell r="F53">
            <v>230</v>
          </cell>
        </row>
        <row r="54">
          <cell r="B54" t="str">
            <v>A 170 003</v>
          </cell>
          <cell r="C54" t="str">
            <v>Manostat filtru volitelné příslušenství pro RB, RC</v>
          </cell>
          <cell r="D54" t="str">
            <v>kus</v>
          </cell>
          <cell r="E54" t="str">
            <v>A170-duplex RD, RC, RB, RDH</v>
          </cell>
          <cell r="F54">
            <v>1250</v>
          </cell>
        </row>
        <row r="55">
          <cell r="B55" t="str">
            <v>A170019</v>
          </cell>
          <cell r="C55" t="str">
            <v>Termostat programovatelný Honeywell CM 907</v>
          </cell>
          <cell r="D55" t="str">
            <v>kus</v>
          </cell>
          <cell r="E55" t="str">
            <v>A170-duplex RD, RC, RB, RDH</v>
          </cell>
          <cell r="F55">
            <v>2560</v>
          </cell>
        </row>
        <row r="56">
          <cell r="B56" t="str">
            <v>A170020</v>
          </cell>
          <cell r="C56" t="str">
            <v>RAA20 - termostat (bazény, koupelny)</v>
          </cell>
          <cell r="D56" t="str">
            <v>kus</v>
          </cell>
          <cell r="E56" t="str">
            <v>A170-duplex RD, RC, RB, RDH</v>
          </cell>
          <cell r="F56">
            <v>475</v>
          </cell>
        </row>
        <row r="57">
          <cell r="B57" t="str">
            <v>A170021</v>
          </cell>
          <cell r="C57" t="str">
            <v>RDE10.1 - programovatelný termostat (bazény, koupelny)</v>
          </cell>
          <cell r="D57" t="str">
            <v>kus</v>
          </cell>
          <cell r="E57" t="str">
            <v>A170-duplex RD, RC, RB, RDH</v>
          </cell>
          <cell r="F57">
            <v>1480</v>
          </cell>
        </row>
        <row r="58">
          <cell r="B58" t="str">
            <v>A170101</v>
          </cell>
          <cell r="C58" t="str">
            <v>Podstavec</v>
          </cell>
          <cell r="D58" t="str">
            <v>kus</v>
          </cell>
          <cell r="E58" t="str">
            <v>A170-duplex RD, RC, RB, RDH</v>
          </cell>
          <cell r="F58">
            <v>960</v>
          </cell>
        </row>
        <row r="59">
          <cell r="B59" t="str">
            <v>A170113</v>
          </cell>
          <cell r="C59" t="str">
            <v>Tlumící komora RC</v>
          </cell>
          <cell r="D59" t="str">
            <v>kus</v>
          </cell>
          <cell r="E59" t="str">
            <v>A170-duplex RD, RC, RB, RDH</v>
          </cell>
          <cell r="F59">
            <v>6500</v>
          </cell>
        </row>
        <row r="60">
          <cell r="B60" t="str">
            <v>A170114</v>
          </cell>
          <cell r="C60" t="str">
            <v>Tlumící komora RC - atyp (boční vývod)</v>
          </cell>
          <cell r="D60" t="str">
            <v>kus</v>
          </cell>
          <cell r="E60" t="str">
            <v>A170-duplex RD, RC, RB, RDH</v>
          </cell>
          <cell r="F60">
            <v>6900</v>
          </cell>
        </row>
        <row r="61">
          <cell r="B61" t="str">
            <v>A170211</v>
          </cell>
          <cell r="C61" t="str">
            <v>DUPLEX RB 610/370</v>
          </cell>
          <cell r="D61" t="str">
            <v xml:space="preserve"> kus </v>
          </cell>
          <cell r="E61" t="str">
            <v>A170-duplex RD, RC, RB, RDH</v>
          </cell>
          <cell r="F61">
            <v>52300</v>
          </cell>
        </row>
        <row r="62">
          <cell r="B62" t="str">
            <v>A170212</v>
          </cell>
          <cell r="C62" t="str">
            <v>DUPLEX RB 610/440</v>
          </cell>
          <cell r="D62" t="str">
            <v xml:space="preserve"> kus </v>
          </cell>
          <cell r="E62" t="str">
            <v>A170-duplex RD, RC, RB, RDH</v>
          </cell>
          <cell r="F62">
            <v>53800</v>
          </cell>
        </row>
        <row r="63">
          <cell r="B63" t="str">
            <v>A170213</v>
          </cell>
          <cell r="C63" t="str">
            <v>DUPLEX RB 730/370</v>
          </cell>
          <cell r="D63" t="str">
            <v xml:space="preserve"> kus </v>
          </cell>
          <cell r="E63" t="str">
            <v>A170-duplex RD, RC, RB, RDH</v>
          </cell>
          <cell r="F63">
            <v>53800</v>
          </cell>
        </row>
        <row r="64">
          <cell r="B64" t="str">
            <v>A170214</v>
          </cell>
          <cell r="C64" t="str">
            <v>DUPLEX RB 730/440</v>
          </cell>
          <cell r="D64" t="str">
            <v xml:space="preserve"> kus </v>
          </cell>
          <cell r="E64" t="str">
            <v>A170-duplex RD, RC, RB, RDH</v>
          </cell>
          <cell r="F64">
            <v>54800</v>
          </cell>
        </row>
        <row r="65">
          <cell r="B65" t="str">
            <v>A170219</v>
          </cell>
          <cell r="C65" t="str">
            <v>Modifikace CHS - solankový výměník (pro DUPLEX RB)</v>
          </cell>
          <cell r="D65" t="str">
            <v>kus</v>
          </cell>
          <cell r="E65" t="str">
            <v>A170-duplex RD, RC, RB, RDH</v>
          </cell>
          <cell r="F65">
            <v>11900</v>
          </cell>
        </row>
        <row r="66">
          <cell r="B66" t="str">
            <v>A170221</v>
          </cell>
          <cell r="C66" t="str">
            <v>DUPLEX RC 1400/370</v>
          </cell>
          <cell r="D66" t="str">
            <v xml:space="preserve"> kus </v>
          </cell>
          <cell r="E66" t="str">
            <v>A170-duplex RD, RC, RB, RDH</v>
          </cell>
          <cell r="F66">
            <v>58600</v>
          </cell>
        </row>
        <row r="67">
          <cell r="B67" t="str">
            <v>A170222</v>
          </cell>
          <cell r="C67" t="str">
            <v>DUPLEX RC 1400/440</v>
          </cell>
          <cell r="D67" t="str">
            <v xml:space="preserve"> kus </v>
          </cell>
          <cell r="E67" t="str">
            <v>A170-duplex RD, RC, RB, RDH</v>
          </cell>
          <cell r="F67">
            <v>60700</v>
          </cell>
        </row>
        <row r="68">
          <cell r="B68" t="str">
            <v>A170223</v>
          </cell>
          <cell r="C68" t="str">
            <v>DUPLEX RC 2000/370</v>
          </cell>
          <cell r="D68" t="str">
            <v xml:space="preserve"> kus </v>
          </cell>
          <cell r="E68" t="str">
            <v>A170-duplex RD, RC, RB, RDH</v>
          </cell>
          <cell r="F68">
            <v>59900</v>
          </cell>
        </row>
        <row r="69">
          <cell r="B69" t="str">
            <v>A170224</v>
          </cell>
          <cell r="C69" t="str">
            <v>DUPLEX RC 2000/440</v>
          </cell>
          <cell r="D69" t="str">
            <v xml:space="preserve"> kus </v>
          </cell>
          <cell r="E69" t="str">
            <v>A170-duplex RD, RC, RB, RDH</v>
          </cell>
          <cell r="F69">
            <v>61700</v>
          </cell>
        </row>
        <row r="70">
          <cell r="B70" t="str">
            <v>A 170 231</v>
          </cell>
          <cell r="C70" t="str">
            <v>DUPLEX RK 1300/360</v>
          </cell>
          <cell r="D70" t="str">
            <v xml:space="preserve"> kus </v>
          </cell>
          <cell r="E70" t="str">
            <v>A170-duplex RD, RC, RB, RDH</v>
          </cell>
          <cell r="F70">
            <v>71700</v>
          </cell>
        </row>
        <row r="71">
          <cell r="B71" t="str">
            <v>A 170 232</v>
          </cell>
          <cell r="C71" t="str">
            <v>DUPLEX RK 1300/420</v>
          </cell>
          <cell r="D71" t="str">
            <v xml:space="preserve"> kus </v>
          </cell>
          <cell r="E71" t="str">
            <v>A170-duplex RD, RC, RB, RDH</v>
          </cell>
          <cell r="F71">
            <v>73900</v>
          </cell>
        </row>
        <row r="72">
          <cell r="B72" t="str">
            <v>A 170 233</v>
          </cell>
          <cell r="C72" t="str">
            <v>DUPLEX RK 1800/360</v>
          </cell>
          <cell r="D72" t="str">
            <v xml:space="preserve"> kus </v>
          </cell>
          <cell r="E72" t="str">
            <v>A170-duplex RD, RC, RB, RDH</v>
          </cell>
          <cell r="F72">
            <v>73200</v>
          </cell>
        </row>
        <row r="73">
          <cell r="B73" t="str">
            <v>A 170 234</v>
          </cell>
          <cell r="C73" t="str">
            <v>DUPLEX RK 1800/420</v>
          </cell>
          <cell r="D73" t="str">
            <v xml:space="preserve"> kus </v>
          </cell>
          <cell r="E73" t="str">
            <v>A170-duplex RD, RC, RB, RDH</v>
          </cell>
          <cell r="F73">
            <v>74800</v>
          </cell>
        </row>
        <row r="74">
          <cell r="B74" t="str">
            <v>A170241</v>
          </cell>
          <cell r="C74" t="str">
            <v>DUPLEX RK2 1400/460</v>
          </cell>
          <cell r="D74" t="str">
            <v xml:space="preserve"> kus </v>
          </cell>
          <cell r="E74" t="str">
            <v>A170-duplex RD, RC, RB, RDH</v>
          </cell>
          <cell r="F74">
            <v>71700</v>
          </cell>
        </row>
        <row r="75">
          <cell r="B75" t="str">
            <v>A170242</v>
          </cell>
          <cell r="C75" t="str">
            <v>DUPLEX RK2 1400/550</v>
          </cell>
          <cell r="D75" t="str">
            <v xml:space="preserve"> kus </v>
          </cell>
          <cell r="E75" t="str">
            <v>A170-duplex RD, RC, RB, RDH</v>
          </cell>
          <cell r="F75">
            <v>73900</v>
          </cell>
        </row>
        <row r="76">
          <cell r="B76" t="str">
            <v xml:space="preserve">A170243 </v>
          </cell>
          <cell r="C76" t="str">
            <v>DUPLEX RK2 2000/460</v>
          </cell>
          <cell r="D76" t="str">
            <v xml:space="preserve"> kus </v>
          </cell>
          <cell r="E76" t="str">
            <v>A170-duplex RD, RC, RB, RDH</v>
          </cell>
          <cell r="F76">
            <v>73200</v>
          </cell>
        </row>
        <row r="77">
          <cell r="B77" t="str">
            <v>A170244</v>
          </cell>
          <cell r="C77" t="str">
            <v>DUPLEX RK2 2000/550</v>
          </cell>
          <cell r="D77" t="str">
            <v xml:space="preserve"> kus </v>
          </cell>
          <cell r="E77" t="str">
            <v>A170-duplex RD, RC, RB, RDH</v>
          </cell>
          <cell r="F77">
            <v>74800</v>
          </cell>
        </row>
        <row r="78">
          <cell r="B78" t="str">
            <v>A170248</v>
          </cell>
          <cell r="C78" t="str">
            <v>Modifikace CHF - přímý výparník (pro DUPLEX RK2)</v>
          </cell>
          <cell r="D78" t="str">
            <v>kus</v>
          </cell>
          <cell r="E78" t="str">
            <v>A170-duplex RD, RC, RB, RDH</v>
          </cell>
          <cell r="F78">
            <v>9100</v>
          </cell>
        </row>
        <row r="79">
          <cell r="B79" t="str">
            <v>A170249</v>
          </cell>
          <cell r="C79" t="str">
            <v>Modifikace CHW - vodní chladič (pro DUPLEX RK2)</v>
          </cell>
          <cell r="D79" t="str">
            <v>kus</v>
          </cell>
          <cell r="E79" t="str">
            <v>A170-duplex RD, RC, RB, RDH</v>
          </cell>
          <cell r="F79">
            <v>7200</v>
          </cell>
        </row>
        <row r="80">
          <cell r="B80" t="str">
            <v>A170250</v>
          </cell>
          <cell r="C80" t="str">
            <v>vestavěný digitální regulační modul RB, RC, RDH, RK, RK2</v>
          </cell>
          <cell r="D80" t="str">
            <v xml:space="preserve"> kus </v>
          </cell>
          <cell r="E80" t="str">
            <v>A170-duplex RD, RC, RB, RDH</v>
          </cell>
          <cell r="F80">
            <v>11900</v>
          </cell>
        </row>
        <row r="81">
          <cell r="B81" t="str">
            <v>A 170 252</v>
          </cell>
          <cell r="C81" t="str">
            <v>regulátor CP 05 RD</v>
          </cell>
          <cell r="D81" t="str">
            <v xml:space="preserve"> kus </v>
          </cell>
          <cell r="E81" t="str">
            <v>A170-duplex RD, RC, RB, RDH</v>
          </cell>
          <cell r="F81">
            <v>4450</v>
          </cell>
        </row>
        <row r="82">
          <cell r="B82" t="str">
            <v>A170253</v>
          </cell>
          <cell r="C82" t="str">
            <v>ADS 110 - externí čidlo teploty pro bazénové prostory</v>
          </cell>
          <cell r="D82" t="str">
            <v>kus</v>
          </cell>
          <cell r="E82" t="str">
            <v>A170-duplex RD, RC, RB, RDH</v>
          </cell>
          <cell r="F82">
            <v>1100</v>
          </cell>
        </row>
        <row r="83">
          <cell r="B83" t="str">
            <v>A170256</v>
          </cell>
          <cell r="C83" t="str">
            <v>čidlo venkovní teploty ADS 11</v>
          </cell>
          <cell r="D83" t="str">
            <v>kus</v>
          </cell>
          <cell r="E83" t="str">
            <v>A170-duplex RD, RC, RB, RDH</v>
          </cell>
          <cell r="F83">
            <v>1300</v>
          </cell>
        </row>
        <row r="84">
          <cell r="B84" t="str">
            <v>A170258</v>
          </cell>
          <cell r="C84" t="str">
            <v>ADS 100 (ABB, prostorové, bílá barva, k ovladači CP07 RD)</v>
          </cell>
          <cell r="D84" t="str">
            <v>kus</v>
          </cell>
          <cell r="E84" t="str">
            <v>A170-duplex RD, RC, RB, RDH</v>
          </cell>
          <cell r="F84">
            <v>860</v>
          </cell>
        </row>
        <row r="85">
          <cell r="B85" t="str">
            <v>A170259</v>
          </cell>
          <cell r="C85" t="str">
            <v>ADS EXP 3/1 (rozbočovač čidel ADS11)</v>
          </cell>
          <cell r="D85" t="str">
            <v>kus</v>
          </cell>
          <cell r="E85" t="str">
            <v>A170-duplex RD, RC, RB, RDH</v>
          </cell>
          <cell r="F85">
            <v>980</v>
          </cell>
        </row>
        <row r="86">
          <cell r="B86" t="str">
            <v>A170268</v>
          </cell>
          <cell r="C86" t="str">
            <v>Doplňkový řídící modul pro RDH</v>
          </cell>
          <cell r="D86" t="str">
            <v>kus</v>
          </cell>
          <cell r="E86" t="str">
            <v>A170-duplex RD, RC, RB, RDH</v>
          </cell>
          <cell r="F86">
            <v>16500</v>
          </cell>
        </row>
        <row r="87">
          <cell r="B87" t="str">
            <v>A170270</v>
          </cell>
          <cell r="C87" t="str">
            <v>regulátor CP 07 RD (barva - bílá)</v>
          </cell>
          <cell r="D87" t="str">
            <v>kus</v>
          </cell>
          <cell r="E87" t="str">
            <v>A170-duplex RD, RC, RB, RDH</v>
          </cell>
          <cell r="F87">
            <v>6890</v>
          </cell>
        </row>
        <row r="88">
          <cell r="B88" t="str">
            <v>A170271</v>
          </cell>
          <cell r="C88" t="str">
            <v>regulátor CP 07 RD (barva - slonová kost)</v>
          </cell>
          <cell r="D88" t="str">
            <v>kus</v>
          </cell>
          <cell r="E88" t="str">
            <v>A170-duplex RD, RC, RB, RDH</v>
          </cell>
          <cell r="F88">
            <v>6890</v>
          </cell>
        </row>
        <row r="89">
          <cell r="B89" t="str">
            <v>A170280</v>
          </cell>
          <cell r="C89" t="str">
            <v>regulátor CP 08 RD (barva - bílá)</v>
          </cell>
          <cell r="D89" t="str">
            <v>kus</v>
          </cell>
          <cell r="E89" t="str">
            <v>A170-duplex RD, RC, RB, RDH</v>
          </cell>
          <cell r="F89">
            <v>6890</v>
          </cell>
        </row>
        <row r="90">
          <cell r="B90" t="str">
            <v>A170281</v>
          </cell>
          <cell r="C90" t="str">
            <v>regulátor CP 08 RD (barva - slonová kost)</v>
          </cell>
          <cell r="D90" t="str">
            <v>kus</v>
          </cell>
          <cell r="E90" t="str">
            <v>A170-duplex RD, RC, RB, RDH</v>
          </cell>
          <cell r="F90">
            <v>6890</v>
          </cell>
        </row>
        <row r="91">
          <cell r="B91" t="str">
            <v>A170301</v>
          </cell>
          <cell r="C91" t="str">
            <v>DUPLEX RDH 1500/500 - nerez</v>
          </cell>
          <cell r="D91" t="str">
            <v xml:space="preserve"> kus </v>
          </cell>
          <cell r="E91" t="str">
            <v>A170-duplex RD, RC, RB, RDH</v>
          </cell>
          <cell r="F91">
            <v>78800</v>
          </cell>
        </row>
        <row r="92">
          <cell r="B92" t="str">
            <v>A170302</v>
          </cell>
          <cell r="C92" t="str">
            <v>DUPLEX RDH 1500/700 - nerez</v>
          </cell>
          <cell r="D92" t="str">
            <v xml:space="preserve"> kus </v>
          </cell>
          <cell r="E92" t="str">
            <v>A170-duplex RD, RC, RB, RDH</v>
          </cell>
          <cell r="F92">
            <v>81000</v>
          </cell>
        </row>
        <row r="93">
          <cell r="B93" t="str">
            <v>A170303</v>
          </cell>
          <cell r="C93" t="str">
            <v>DUPLEX RDH 2200/500 - nerez</v>
          </cell>
          <cell r="D93" t="str">
            <v xml:space="preserve"> kus </v>
          </cell>
          <cell r="E93" t="str">
            <v>A170-duplex RD, RC, RB, RDH</v>
          </cell>
          <cell r="F93">
            <v>80300</v>
          </cell>
        </row>
        <row r="94">
          <cell r="B94" t="str">
            <v>A170304</v>
          </cell>
          <cell r="C94" t="str">
            <v>DUPLEX RDH 2200/700 - nerez</v>
          </cell>
          <cell r="D94" t="str">
            <v xml:space="preserve"> kus </v>
          </cell>
          <cell r="E94" t="str">
            <v>A170-duplex RD, RC, RB, RDH</v>
          </cell>
          <cell r="F94">
            <v>82400</v>
          </cell>
        </row>
        <row r="95">
          <cell r="B95" t="str">
            <v>A170410</v>
          </cell>
          <cell r="C95" t="str">
            <v>R-TPO4.LM24A-SR</v>
          </cell>
          <cell r="D95" t="str">
            <v>kpl</v>
          </cell>
          <cell r="E95" t="str">
            <v>A170-duplex RD, RC, RB, RDH</v>
          </cell>
          <cell r="F95">
            <v>12357</v>
          </cell>
        </row>
        <row r="96">
          <cell r="B96" t="str">
            <v>A170500</v>
          </cell>
          <cell r="C96" t="str">
            <v>Solankový modul CHS-E250-L</v>
          </cell>
          <cell r="D96" t="str">
            <v>ks</v>
          </cell>
          <cell r="E96" t="str">
            <v>A170-duplex RD, RC, RB, RDH</v>
          </cell>
          <cell r="F96">
            <v>14000</v>
          </cell>
        </row>
        <row r="97">
          <cell r="B97" t="str">
            <v>A170501</v>
          </cell>
          <cell r="C97" t="str">
            <v>Solankový modul CHS-E250-P</v>
          </cell>
          <cell r="D97" t="str">
            <v>ks</v>
          </cell>
          <cell r="E97" t="str">
            <v>A170-duplex RD, RC, RB, RDH</v>
          </cell>
          <cell r="F97">
            <v>14000</v>
          </cell>
        </row>
        <row r="98">
          <cell r="B98" t="str">
            <v>A170510</v>
          </cell>
          <cell r="C98" t="str">
            <v>DMCH RK2 - ATW (pro DUPLEX RK2 - varianta CHF)</v>
          </cell>
          <cell r="D98" t="str">
            <v>ks</v>
          </cell>
          <cell r="E98" t="str">
            <v>A170-duplex RD, RC, RB, RDH</v>
          </cell>
          <cell r="F98">
            <v>15150</v>
          </cell>
        </row>
        <row r="99">
          <cell r="B99" t="str">
            <v>A170901</v>
          </cell>
          <cell r="C99" t="str">
            <v>FT G4 RD - náhradní filtrační textilie 5 ks</v>
          </cell>
          <cell r="D99" t="str">
            <v>kpl</v>
          </cell>
          <cell r="E99" t="str">
            <v>A170-filtry</v>
          </cell>
          <cell r="F99">
            <v>390</v>
          </cell>
        </row>
        <row r="100">
          <cell r="B100" t="str">
            <v>A170902</v>
          </cell>
          <cell r="C100" t="str">
            <v>FT F7 RD - náhradní filtrační textilie 5 ks</v>
          </cell>
          <cell r="D100" t="str">
            <v>kpl</v>
          </cell>
          <cell r="E100" t="str">
            <v>A170-filtry</v>
          </cell>
          <cell r="F100">
            <v>550</v>
          </cell>
        </row>
        <row r="101">
          <cell r="B101" t="str">
            <v>A170906</v>
          </cell>
          <cell r="C101" t="str">
            <v>FT G4 RB - náhradní filtrační textilie 5 ks</v>
          </cell>
          <cell r="D101" t="str">
            <v>kpl</v>
          </cell>
          <cell r="E101" t="str">
            <v>A170-filtry</v>
          </cell>
          <cell r="F101">
            <v>330</v>
          </cell>
        </row>
        <row r="102">
          <cell r="B102" t="str">
            <v>A170907</v>
          </cell>
          <cell r="C102" t="str">
            <v>FT F7 RB - náhradní filtrační textilie 5 ks</v>
          </cell>
          <cell r="D102" t="str">
            <v>kpl</v>
          </cell>
          <cell r="E102" t="str">
            <v>A170-filtry</v>
          </cell>
          <cell r="F102">
            <v>480</v>
          </cell>
        </row>
        <row r="103">
          <cell r="B103" t="str">
            <v>A170908</v>
          </cell>
          <cell r="C103" t="str">
            <v>FT G4 RC - náhradní filtrační textilie 5 ks</v>
          </cell>
          <cell r="D103" t="str">
            <v>kpl</v>
          </cell>
          <cell r="E103" t="str">
            <v>A170-filtry</v>
          </cell>
          <cell r="F103">
            <v>690</v>
          </cell>
        </row>
        <row r="104">
          <cell r="B104" t="str">
            <v>A170909</v>
          </cell>
          <cell r="C104" t="str">
            <v>FT F7 RC - náhradní filtrační textilie 5 ks</v>
          </cell>
          <cell r="D104" t="str">
            <v>kpl</v>
          </cell>
          <cell r="E104" t="str">
            <v>A170-filtry</v>
          </cell>
          <cell r="F104">
            <v>950</v>
          </cell>
        </row>
        <row r="105">
          <cell r="B105" t="str">
            <v>A170910</v>
          </cell>
          <cell r="C105" t="str">
            <v>FT RK2 G4 - náhradní filtrační textilie 5ks</v>
          </cell>
          <cell r="D105" t="str">
            <v>kpl</v>
          </cell>
          <cell r="E105" t="str">
            <v>A170-filtry</v>
          </cell>
          <cell r="F105">
            <v>320</v>
          </cell>
        </row>
        <row r="106">
          <cell r="B106" t="str">
            <v>A170911</v>
          </cell>
          <cell r="C106" t="str">
            <v>FT RK2 F7 - náhradní filtrační textilie 5ks</v>
          </cell>
          <cell r="D106" t="str">
            <v>kpl</v>
          </cell>
          <cell r="E106" t="str">
            <v>A170-filtry</v>
          </cell>
          <cell r="F106">
            <v>390</v>
          </cell>
        </row>
        <row r="107">
          <cell r="B107" t="str">
            <v>M 135 000 01</v>
          </cell>
          <cell r="C107" t="str">
            <v>WILO 20/4, 230V - oběhové čerpadlo</v>
          </cell>
          <cell r="D107" t="str">
            <v>kus</v>
          </cell>
          <cell r="E107" t="str">
            <v>M135-topenářské příslušenství</v>
          </cell>
          <cell r="F107">
            <v>1820</v>
          </cell>
        </row>
        <row r="108">
          <cell r="B108" t="str">
            <v>M 135 000 03</v>
          </cell>
          <cell r="C108" t="str">
            <v>ESBE 30 MR (35-60°C) 1008106 - termost. směšovací ventil</v>
          </cell>
          <cell r="D108" t="str">
            <v>kus</v>
          </cell>
          <cell r="E108" t="str">
            <v>M135-topenářské příslušenství</v>
          </cell>
          <cell r="F108">
            <v>1086</v>
          </cell>
        </row>
        <row r="109">
          <cell r="B109" t="str">
            <v>M 135 000 04</v>
          </cell>
          <cell r="C109" t="str">
            <v>ESBE 30 MR (20-45°C) 1008105 - termost.směšovací ventil</v>
          </cell>
          <cell r="D109" t="str">
            <v>kus</v>
          </cell>
          <cell r="E109" t="str">
            <v>M135-topenářské příslušenství</v>
          </cell>
          <cell r="F109">
            <v>1193</v>
          </cell>
        </row>
        <row r="110">
          <cell r="B110" t="str">
            <v>M 135 000 05</v>
          </cell>
          <cell r="C110" t="str">
            <v>Pojistný ventil DN 20 ÚT 3 bar - pojistný ventil</v>
          </cell>
          <cell r="D110" t="str">
            <v>kus</v>
          </cell>
          <cell r="E110" t="str">
            <v>M135-topenářské příslušenství</v>
          </cell>
          <cell r="F110">
            <v>394</v>
          </cell>
        </row>
        <row r="111">
          <cell r="B111" t="str">
            <v>M 135 000 06</v>
          </cell>
          <cell r="C111" t="str">
            <v>Flamco DN 15 TUV 6 bar - pojistný ventil</v>
          </cell>
          <cell r="D111" t="str">
            <v>kus</v>
          </cell>
          <cell r="E111" t="str">
            <v>M135-topenářské příslušenství</v>
          </cell>
          <cell r="F111">
            <v>163</v>
          </cell>
        </row>
        <row r="112">
          <cell r="B112" t="str">
            <v>M 135 000 07</v>
          </cell>
          <cell r="C112" t="str">
            <v>Teploměr T63/50 + jímky</v>
          </cell>
          <cell r="D112" t="str">
            <v>kus</v>
          </cell>
          <cell r="E112" t="str">
            <v>M135-topenářské příslušenství</v>
          </cell>
          <cell r="F112">
            <v>105</v>
          </cell>
        </row>
        <row r="113">
          <cell r="B113" t="str">
            <v>M 135 000 08</v>
          </cell>
          <cell r="C113" t="str">
            <v xml:space="preserve">zátka 6/4" </v>
          </cell>
          <cell r="D113" t="str">
            <v>kus</v>
          </cell>
          <cell r="E113" t="str">
            <v>M135-topenářské příslušenství</v>
          </cell>
          <cell r="F113">
            <v>15</v>
          </cell>
        </row>
        <row r="114">
          <cell r="B114" t="str">
            <v>M 135 000 09</v>
          </cell>
          <cell r="C114" t="str">
            <v xml:space="preserve">zátka 1" </v>
          </cell>
          <cell r="D114" t="str">
            <v>kus</v>
          </cell>
          <cell r="E114" t="str">
            <v>M135-topenářské příslušenství</v>
          </cell>
          <cell r="F114">
            <v>10</v>
          </cell>
        </row>
        <row r="115">
          <cell r="B115" t="str">
            <v>M 135 000 10</v>
          </cell>
          <cell r="C115" t="str">
            <v>Honeywell M 100 BG - elktro.hlavice</v>
          </cell>
          <cell r="D115" t="str">
            <v>kus</v>
          </cell>
          <cell r="E115" t="str">
            <v>M135-topenářské příslušenství</v>
          </cell>
          <cell r="F115">
            <v>660</v>
          </cell>
        </row>
        <row r="116">
          <cell r="B116" t="str">
            <v>M 135 000 11</v>
          </cell>
          <cell r="C116" t="str">
            <v>Heimeir termost. ventil DN20 obj.č. 2242-03</v>
          </cell>
          <cell r="D116" t="str">
            <v>kus</v>
          </cell>
          <cell r="E116" t="str">
            <v>M135-topenářské příslušenství</v>
          </cell>
          <cell r="F116">
            <v>520</v>
          </cell>
        </row>
        <row r="117">
          <cell r="B117" t="str">
            <v>M 135 000 12</v>
          </cell>
          <cell r="C117" t="str">
            <v>přepouštěcí ventil pro plynové kotle Hydrolux 5503-03.000</v>
          </cell>
          <cell r="D117" t="str">
            <v>kus</v>
          </cell>
          <cell r="E117" t="str">
            <v>M135-topenářské příslušenství</v>
          </cell>
          <cell r="F117">
            <v>690</v>
          </cell>
        </row>
        <row r="118">
          <cell r="B118" t="str">
            <v>M 135 000 13</v>
          </cell>
          <cell r="C118" t="str">
            <v>Giacomini R 250 D 3/4"kulový kohout vnitřní/vnitřní</v>
          </cell>
          <cell r="D118" t="str">
            <v>kus</v>
          </cell>
          <cell r="E118" t="str">
            <v>M135-topenářské příslušenství</v>
          </cell>
          <cell r="F118">
            <v>129</v>
          </cell>
        </row>
        <row r="119">
          <cell r="B119" t="str">
            <v>M 135 000 14</v>
          </cell>
          <cell r="C119" t="str">
            <v>zpětná klapka EURA 3/4"závitová</v>
          </cell>
          <cell r="D119" t="str">
            <v>kus</v>
          </cell>
          <cell r="E119" t="str">
            <v>M135-topenářské příslušenství</v>
          </cell>
          <cell r="F119">
            <v>37</v>
          </cell>
        </row>
        <row r="120">
          <cell r="B120" t="str">
            <v>M 135 000 15</v>
          </cell>
          <cell r="C120" t="str">
            <v>filtr závitový mosaz 3/4"</v>
          </cell>
          <cell r="D120" t="str">
            <v>kus</v>
          </cell>
          <cell r="E120" t="str">
            <v>M135-topenářské příslušenství</v>
          </cell>
          <cell r="F120">
            <v>49</v>
          </cell>
        </row>
        <row r="121">
          <cell r="B121" t="str">
            <v>M 135 000 16</v>
          </cell>
          <cell r="C121" t="str">
            <v>Giacomini R 254 D 3/4" kulový kohout vnitřní/vnější</v>
          </cell>
          <cell r="D121" t="str">
            <v>kus</v>
          </cell>
          <cell r="E121" t="str">
            <v>M135-topenářské příslušenství</v>
          </cell>
          <cell r="F121">
            <v>175</v>
          </cell>
        </row>
        <row r="122">
          <cell r="B122" t="str">
            <v>M 135 000 17</v>
          </cell>
          <cell r="C122" t="str">
            <v>Giacomini R 250 DS 3/4" kulový kohout s vypouštěním</v>
          </cell>
          <cell r="D122" t="str">
            <v>kus</v>
          </cell>
          <cell r="E122" t="str">
            <v>M135-topenářské příslušenství</v>
          </cell>
          <cell r="F122">
            <v>196</v>
          </cell>
        </row>
        <row r="123">
          <cell r="B123" t="str">
            <v>M 135 000 18</v>
          </cell>
          <cell r="C123" t="str">
            <v>vypouštěcí kohout  G 1/2"</v>
          </cell>
          <cell r="D123" t="str">
            <v>kus</v>
          </cell>
          <cell r="E123" t="str">
            <v>M135-topenářské příslušenství</v>
          </cell>
          <cell r="F123">
            <v>87</v>
          </cell>
        </row>
        <row r="124">
          <cell r="B124" t="str">
            <v>M 135 000 19</v>
          </cell>
          <cell r="C124" t="str">
            <v>Heimeier termohlavice "K" 6000-00.500</v>
          </cell>
          <cell r="D124" t="str">
            <v>kus</v>
          </cell>
          <cell r="E124" t="str">
            <v>M135-topenářské příslušenství</v>
          </cell>
          <cell r="F124">
            <v>410</v>
          </cell>
        </row>
        <row r="125">
          <cell r="B125" t="str">
            <v>M 135 000 20</v>
          </cell>
          <cell r="C125" t="str">
            <v>Termostatický ventil Heimeier 2002-01 DN10</v>
          </cell>
          <cell r="D125" t="str">
            <v>kus</v>
          </cell>
          <cell r="E125" t="str">
            <v>M135-topenářské příslušenství</v>
          </cell>
          <cell r="F125">
            <v>296</v>
          </cell>
        </row>
        <row r="126">
          <cell r="B126" t="str">
            <v>M13500021</v>
          </cell>
          <cell r="C126" t="str">
            <v>Regulační šroubení Regulux DARE 1/2“ 0302-01</v>
          </cell>
          <cell r="D126" t="str">
            <v>kus</v>
          </cell>
          <cell r="E126" t="str">
            <v>M135-topenářské příslušenství</v>
          </cell>
          <cell r="F126">
            <v>255</v>
          </cell>
        </row>
        <row r="127">
          <cell r="B127" t="str">
            <v>M 135 000 22</v>
          </cell>
          <cell r="C127" t="str">
            <v>Šroubení k čerpadlu č. 330 DN 20</v>
          </cell>
          <cell r="D127" t="str">
            <v>kus</v>
          </cell>
          <cell r="E127" t="str">
            <v>M135-topenářské příslušenství</v>
          </cell>
          <cell r="F127">
            <v>25</v>
          </cell>
        </row>
        <row r="128">
          <cell r="B128" t="str">
            <v>M 135 000 23</v>
          </cell>
          <cell r="C128" t="str">
            <v>Manometr 0-600 kPa</v>
          </cell>
          <cell r="D128" t="str">
            <v xml:space="preserve"> kus </v>
          </cell>
          <cell r="E128" t="str">
            <v>M135-topenářské příslušenství</v>
          </cell>
          <cell r="F128">
            <v>341</v>
          </cell>
        </row>
        <row r="129">
          <cell r="B129" t="str">
            <v>M 135 000 24</v>
          </cell>
          <cell r="C129" t="str">
            <v>Jímka pro čidla 75mm</v>
          </cell>
          <cell r="D129" t="str">
            <v>kus</v>
          </cell>
          <cell r="E129" t="str">
            <v>M135-topenářské příslušenství</v>
          </cell>
          <cell r="F129">
            <v>10</v>
          </cell>
        </row>
        <row r="130">
          <cell r="B130" t="str">
            <v>M 135 000 25</v>
          </cell>
          <cell r="C130" t="str">
            <v>Tubus k teploměru IZT l=200mm</v>
          </cell>
          <cell r="D130" t="str">
            <v>kus</v>
          </cell>
          <cell r="E130" t="str">
            <v>M135-topenářské příslušenství</v>
          </cell>
          <cell r="F130">
            <v>10</v>
          </cell>
        </row>
        <row r="131">
          <cell r="B131" t="str">
            <v>M 135 000 26</v>
          </cell>
          <cell r="C131" t="str">
            <v>Manometr 0-10  bar</v>
          </cell>
          <cell r="D131" t="str">
            <v xml:space="preserve"> kus </v>
          </cell>
          <cell r="E131" t="str">
            <v>M135-topenářské příslušenství</v>
          </cell>
          <cell r="F131">
            <v>250</v>
          </cell>
        </row>
        <row r="132">
          <cell r="B132" t="str">
            <v>M 135 000 27</v>
          </cell>
          <cell r="C132" t="str">
            <v>Šroubení mosaz G 1/2"</v>
          </cell>
          <cell r="D132" t="str">
            <v>kus</v>
          </cell>
          <cell r="E132" t="str">
            <v>M135-topenářské příslušenství</v>
          </cell>
          <cell r="F132">
            <v>41</v>
          </cell>
        </row>
        <row r="133">
          <cell r="B133" t="str">
            <v>M 135 000 28</v>
          </cell>
          <cell r="C133" t="str">
            <v>Šroubení mosaz G 3/4"</v>
          </cell>
          <cell r="D133" t="str">
            <v>kus</v>
          </cell>
          <cell r="E133" t="str">
            <v>M135-topenářské příslušenství</v>
          </cell>
          <cell r="F133">
            <v>61</v>
          </cell>
        </row>
        <row r="134">
          <cell r="B134" t="str">
            <v>M 135 000 29</v>
          </cell>
          <cell r="C134" t="str">
            <v xml:space="preserve">zátka 1/2" </v>
          </cell>
          <cell r="D134" t="str">
            <v>kus</v>
          </cell>
          <cell r="E134" t="str">
            <v>M135-topenářské příslušenství</v>
          </cell>
          <cell r="F134">
            <v>7</v>
          </cell>
        </row>
        <row r="135">
          <cell r="B135" t="str">
            <v>M 135 000 30</v>
          </cell>
          <cell r="C135" t="str">
            <v>Automatický odvzdušňovací ventil 1/2" - Flexvent</v>
          </cell>
          <cell r="D135" t="str">
            <v>kus</v>
          </cell>
          <cell r="E135" t="str">
            <v>M135-topenářské příslušenství</v>
          </cell>
          <cell r="F135">
            <v>218</v>
          </cell>
        </row>
        <row r="136">
          <cell r="B136" t="str">
            <v>M 135 000 32</v>
          </cell>
          <cell r="C136" t="str">
            <v>Šroubení mosaz 1"</v>
          </cell>
          <cell r="D136" t="str">
            <v>kus</v>
          </cell>
          <cell r="E136" t="str">
            <v>M135-topenářské příslušenství</v>
          </cell>
          <cell r="F136">
            <v>110</v>
          </cell>
        </row>
        <row r="137">
          <cell r="B137" t="str">
            <v>M 135 000 34</v>
          </cell>
          <cell r="C137" t="str">
            <v>Vsuvka 280 mosaz 1/2"</v>
          </cell>
          <cell r="D137" t="str">
            <v>kus</v>
          </cell>
          <cell r="E137" t="str">
            <v>M135-topenářské příslušenství</v>
          </cell>
          <cell r="F137">
            <v>21</v>
          </cell>
        </row>
        <row r="138">
          <cell r="B138" t="str">
            <v>M 135 000 35</v>
          </cell>
          <cell r="C138" t="str">
            <v>Vsuvka 280 mosaz 3/4"</v>
          </cell>
          <cell r="D138" t="str">
            <v>kus</v>
          </cell>
          <cell r="E138" t="str">
            <v>M135-topenářské příslušenství</v>
          </cell>
          <cell r="F138">
            <v>22</v>
          </cell>
        </row>
        <row r="139">
          <cell r="B139" t="str">
            <v>M 135 000 36</v>
          </cell>
          <cell r="C139" t="str">
            <v>Tkus měď 22/22</v>
          </cell>
          <cell r="D139" t="str">
            <v>kus</v>
          </cell>
          <cell r="E139" t="str">
            <v>M135-topenářské příslušenství</v>
          </cell>
          <cell r="F139">
            <v>23</v>
          </cell>
        </row>
        <row r="140">
          <cell r="B140" t="str">
            <v>M 135 000 37</v>
          </cell>
          <cell r="C140" t="str">
            <v>Tkus měď 4130G 22/1/2"</v>
          </cell>
          <cell r="D140" t="str">
            <v>kus</v>
          </cell>
          <cell r="E140" t="str">
            <v>M135-topenářské příslušenství</v>
          </cell>
          <cell r="F140">
            <v>42</v>
          </cell>
        </row>
        <row r="141">
          <cell r="B141" t="str">
            <v>M 135 000 38</v>
          </cell>
          <cell r="C141" t="str">
            <v xml:space="preserve">Nátrubek redukce 1"-3/4" </v>
          </cell>
          <cell r="D141" t="str">
            <v>kus</v>
          </cell>
          <cell r="E141" t="str">
            <v>M135-topenářské příslušenství</v>
          </cell>
          <cell r="F141">
            <v>55</v>
          </cell>
        </row>
        <row r="142">
          <cell r="B142" t="str">
            <v>M 135 000 39</v>
          </cell>
          <cell r="C142" t="str">
            <v>Nátrubek redukce 3/4" - 1/2"</v>
          </cell>
          <cell r="D142" t="str">
            <v>kus</v>
          </cell>
          <cell r="E142" t="str">
            <v>M135-topenářské příslušenství</v>
          </cell>
          <cell r="F142">
            <v>53</v>
          </cell>
        </row>
        <row r="143">
          <cell r="B143" t="str">
            <v>M 135 000 40</v>
          </cell>
          <cell r="C143" t="str">
            <v>Přechod 4243G vnější 22-1/2"</v>
          </cell>
          <cell r="D143" t="str">
            <v>kus</v>
          </cell>
          <cell r="E143" t="str">
            <v>M135-topenářské příslušenství</v>
          </cell>
          <cell r="F143">
            <v>20</v>
          </cell>
        </row>
        <row r="144">
          <cell r="B144" t="str">
            <v>M 135 000 41</v>
          </cell>
          <cell r="C144" t="str">
            <v>Přechod 4243G vnější 22-3/4"</v>
          </cell>
          <cell r="D144" t="str">
            <v>kus</v>
          </cell>
          <cell r="E144" t="str">
            <v>M135-topenářské příslušenství</v>
          </cell>
          <cell r="F144">
            <v>17</v>
          </cell>
        </row>
        <row r="145">
          <cell r="B145" t="str">
            <v>M 135 000 42</v>
          </cell>
          <cell r="C145" t="str">
            <v>Přechod 4243G vnější 22-1"</v>
          </cell>
          <cell r="D145" t="str">
            <v>kus</v>
          </cell>
          <cell r="E145" t="str">
            <v>M135-topenářské příslušenství</v>
          </cell>
          <cell r="F145">
            <v>28</v>
          </cell>
        </row>
        <row r="146">
          <cell r="B146" t="str">
            <v>M 135 000 44</v>
          </cell>
          <cell r="C146" t="str">
            <v>Přechod 4270G vnitřní 22-1/2"</v>
          </cell>
          <cell r="D146" t="str">
            <v>kus</v>
          </cell>
          <cell r="E146" t="str">
            <v>M135-topenářské příslušenství</v>
          </cell>
          <cell r="F146">
            <v>38</v>
          </cell>
        </row>
        <row r="147">
          <cell r="B147" t="str">
            <v>M 135 000 45</v>
          </cell>
          <cell r="C147" t="str">
            <v>Přechod 4270G vnitřní 22-3/4"</v>
          </cell>
          <cell r="D147" t="str">
            <v>kus</v>
          </cell>
          <cell r="E147" t="str">
            <v>M135-topenářské příslušenství</v>
          </cell>
          <cell r="F147">
            <v>26</v>
          </cell>
        </row>
        <row r="148">
          <cell r="B148" t="str">
            <v>M 135 000 46</v>
          </cell>
          <cell r="C148" t="str">
            <v>Přechod 4270G vnitřní 22-1"</v>
          </cell>
          <cell r="D148" t="str">
            <v>kus</v>
          </cell>
          <cell r="E148" t="str">
            <v>M135-topenářské příslušenství</v>
          </cell>
          <cell r="F148">
            <v>42</v>
          </cell>
        </row>
        <row r="149">
          <cell r="B149" t="str">
            <v>M 135 000 49</v>
          </cell>
          <cell r="C149" t="str">
            <v>Přípojka přechodová 1/2"xM20x1,5</v>
          </cell>
          <cell r="D149" t="str">
            <v>kus</v>
          </cell>
          <cell r="E149" t="str">
            <v>M135-topenářské příslušenství</v>
          </cell>
          <cell r="F149">
            <v>51</v>
          </cell>
        </row>
        <row r="150">
          <cell r="B150" t="str">
            <v>M13500051</v>
          </cell>
          <cell r="C150" t="str">
            <v>Termostatický ventil Danfoss RA-N DN 15 roh.</v>
          </cell>
          <cell r="D150" t="str">
            <v>kus</v>
          </cell>
          <cell r="E150" t="str">
            <v>M135-topenářské příslušenství</v>
          </cell>
          <cell r="F150">
            <v>470</v>
          </cell>
        </row>
        <row r="151">
          <cell r="B151" t="str">
            <v>M13500052</v>
          </cell>
          <cell r="C151" t="str">
            <v>Termostatická hlavice RAE 5054</v>
          </cell>
          <cell r="D151" t="str">
            <v>kus</v>
          </cell>
          <cell r="E151" t="str">
            <v>M135-topenářské příslušenství</v>
          </cell>
          <cell r="F151">
            <v>580</v>
          </cell>
        </row>
        <row r="152">
          <cell r="B152" t="str">
            <v>M13500060</v>
          </cell>
          <cell r="C152" t="str">
            <v>Propojovací set DUPLEX x IZT 25/40 - kompakt</v>
          </cell>
          <cell r="D152" t="str">
            <v>kpl</v>
          </cell>
          <cell r="E152" t="str">
            <v>M135-topenářské příslušenství</v>
          </cell>
          <cell r="F152">
            <v>12450</v>
          </cell>
        </row>
        <row r="153">
          <cell r="B153" t="str">
            <v>M13500061</v>
          </cell>
          <cell r="C153" t="str">
            <v>Propojovací set DUPLEX x IZT ECO - kompakt</v>
          </cell>
          <cell r="D153" t="str">
            <v>kpl</v>
          </cell>
          <cell r="E153" t="str">
            <v>M135-topenářské příslušenství</v>
          </cell>
          <cell r="F153">
            <v>16950</v>
          </cell>
        </row>
        <row r="154">
          <cell r="B154" t="str">
            <v>M13500062</v>
          </cell>
          <cell r="C154" t="str">
            <v>Propojovací set DUPLEX x IZT 25/40</v>
          </cell>
          <cell r="D154" t="str">
            <v>kpl</v>
          </cell>
          <cell r="E154" t="str">
            <v>M135-topenářské příslušenství</v>
          </cell>
          <cell r="F154">
            <v>11250</v>
          </cell>
        </row>
        <row r="155">
          <cell r="B155" t="str">
            <v>M13500063</v>
          </cell>
          <cell r="C155" t="str">
            <v>Propojovací set DUPLEX x IZT ECO 25/1-5</v>
          </cell>
          <cell r="D155" t="str">
            <v>kpl</v>
          </cell>
          <cell r="E155" t="str">
            <v>M135-topenářské příslušenství</v>
          </cell>
          <cell r="F155">
            <v>14400</v>
          </cell>
        </row>
        <row r="156">
          <cell r="B156" t="str">
            <v>M 135 000 64</v>
          </cell>
          <cell r="C156" t="str">
            <v>Sada TUV (2xESBE, KK, ZK, šroubení, přechodky měď)</v>
          </cell>
          <cell r="D156" t="str">
            <v>kpl</v>
          </cell>
          <cell r="E156" t="str">
            <v>M135-topenářské příslušenství</v>
          </cell>
          <cell r="F156">
            <v>6620</v>
          </cell>
        </row>
        <row r="157">
          <cell r="B157" t="str">
            <v>M 13500065</v>
          </cell>
          <cell r="C157" t="str">
            <v>Sada TUV (ESBE, KK, ZK, šroubení, přechodky měď)</v>
          </cell>
          <cell r="D157" t="str">
            <v>kpl</v>
          </cell>
          <cell r="E157" t="str">
            <v>M135-topenářské příslušenství</v>
          </cell>
          <cell r="F157">
            <v>4200</v>
          </cell>
        </row>
        <row r="158">
          <cell r="B158" t="str">
            <v>M13500066</v>
          </cell>
          <cell r="C158" t="str">
            <v>Sada EUV (ventil Heimeir č.2242-03 + Honywell MT 4 - 230 + přechodky měď)</v>
          </cell>
          <cell r="D158" t="str">
            <v>kpl</v>
          </cell>
          <cell r="E158" t="str">
            <v>M135-topenářské příslušenství</v>
          </cell>
          <cell r="F158">
            <v>2050</v>
          </cell>
        </row>
        <row r="159">
          <cell r="B159" t="str">
            <v>M13500067</v>
          </cell>
          <cell r="C159" t="str">
            <v>Sada EUV - rychlá - MUT - SF 20-2EB (bez napětí uzavřeno)</v>
          </cell>
          <cell r="D159" t="str">
            <v>kpl</v>
          </cell>
          <cell r="E159" t="str">
            <v>M135-topenářské příslušenství</v>
          </cell>
          <cell r="F159">
            <v>3150</v>
          </cell>
        </row>
        <row r="160">
          <cell r="B160" t="str">
            <v>M 135 000 68</v>
          </cell>
          <cell r="C160" t="str">
            <v>Sada APV (ventil Hydrolux 5503-03.00 s šroubením a přechodkami měď)</v>
          </cell>
          <cell r="D160" t="str">
            <v>kpl</v>
          </cell>
          <cell r="E160" t="str">
            <v>M135-topenářské příslušenství</v>
          </cell>
          <cell r="F160">
            <v>2150</v>
          </cell>
        </row>
        <row r="161">
          <cell r="B161" t="str">
            <v>M13500069</v>
          </cell>
          <cell r="C161" t="str">
            <v>Sada pro solankový výměník tepla</v>
          </cell>
          <cell r="D161" t="str">
            <v>kpl</v>
          </cell>
          <cell r="E161" t="str">
            <v>M135-topenářské příslušenství</v>
          </cell>
          <cell r="F161">
            <v>13900</v>
          </cell>
        </row>
        <row r="162">
          <cell r="B162" t="str">
            <v>M13500070</v>
          </cell>
          <cell r="C162" t="str">
            <v>Regulační termostatická jednotka ESBE - LTC 141, 45C</v>
          </cell>
          <cell r="D162" t="str">
            <v>kpl</v>
          </cell>
          <cell r="E162" t="str">
            <v>M135-topenářské příslušenství</v>
          </cell>
          <cell r="F162">
            <v>7550</v>
          </cell>
        </row>
        <row r="163">
          <cell r="B163" t="str">
            <v>M13500101</v>
          </cell>
          <cell r="C163" t="str">
            <v>Expanzní nádoba 80 l , 6 bar</v>
          </cell>
          <cell r="D163" t="str">
            <v>kus</v>
          </cell>
          <cell r="E163" t="str">
            <v>M135-topenářské příslušenství</v>
          </cell>
          <cell r="F163">
            <v>2650</v>
          </cell>
        </row>
        <row r="164">
          <cell r="B164" t="str">
            <v>M13500102</v>
          </cell>
          <cell r="C164" t="str">
            <v>Expanzní nádoba 140 l , 6 bar</v>
          </cell>
          <cell r="D164" t="str">
            <v>kus</v>
          </cell>
          <cell r="E164" t="str">
            <v>M135-topenářské příslušenství</v>
          </cell>
          <cell r="F164">
            <v>5650</v>
          </cell>
        </row>
        <row r="165">
          <cell r="B165" t="str">
            <v>M 135 001 51</v>
          </cell>
          <cell r="C165" t="str">
            <v>průměrná cena otopného tělesa Korado</v>
          </cell>
          <cell r="D165" t="str">
            <v>kus</v>
          </cell>
          <cell r="E165" t="str">
            <v>M135-topenářské příslušenství</v>
          </cell>
          <cell r="F165">
            <v>3300</v>
          </cell>
        </row>
        <row r="166">
          <cell r="B166" t="str">
            <v>M 135 001 52</v>
          </cell>
          <cell r="C166" t="str">
            <v>průměrná cena sady kombinovaného vytápění Korado</v>
          </cell>
          <cell r="D166" t="str">
            <v>kus</v>
          </cell>
          <cell r="E166" t="str">
            <v>M135-topenářské příslušenství</v>
          </cell>
          <cell r="F166">
            <v>3300</v>
          </cell>
        </row>
        <row r="167">
          <cell r="B167" t="str">
            <v>M13500154</v>
          </cell>
          <cell r="C167" t="str">
            <v>otopné těleso (žebřík) Korado LINEAR CLASSIC 450 x 1675</v>
          </cell>
          <cell r="D167" t="str">
            <v>kus</v>
          </cell>
          <cell r="E167" t="str">
            <v>M135-topenářské příslušenství</v>
          </cell>
          <cell r="F167">
            <v>1951</v>
          </cell>
        </row>
        <row r="168">
          <cell r="B168" t="str">
            <v>M13500155</v>
          </cell>
          <cell r="C168" t="str">
            <v>průměrná cena měděného potrubí za bm do DN 22 ( vč.tvarovek,izol.,cínu a pájecí pasty)</v>
          </cell>
          <cell r="D168" t="str">
            <v>kus</v>
          </cell>
          <cell r="E168" t="str">
            <v>M135-topenářské příslušenství</v>
          </cell>
          <cell r="F168">
            <v>284</v>
          </cell>
        </row>
        <row r="169">
          <cell r="B169" t="str">
            <v>M13500156</v>
          </cell>
          <cell r="C169" t="str">
            <v>otopné těleso (žebřík) Korado LINEAR CLASSIC 600 x 1675</v>
          </cell>
          <cell r="D169" t="str">
            <v>kus</v>
          </cell>
          <cell r="E169" t="str">
            <v>M135-topenářské příslušenství</v>
          </cell>
          <cell r="F169">
            <v>2006</v>
          </cell>
        </row>
        <row r="170">
          <cell r="B170" t="str">
            <v>M13500157</v>
          </cell>
          <cell r="C170" t="str">
            <v>otopné těleso (žebřík) Korado LINEAR CLASSIC 750x 1675</v>
          </cell>
          <cell r="D170" t="str">
            <v>kus</v>
          </cell>
          <cell r="E170" t="str">
            <v>M135-topenářské příslušenství</v>
          </cell>
          <cell r="F170">
            <v>2099</v>
          </cell>
        </row>
        <row r="171">
          <cell r="B171" t="str">
            <v>R111011</v>
          </cell>
          <cell r="C171" t="str">
            <v>RKJ 628X476- Rozdělovací komora pod jednotku nebo PKJ  628X476</v>
          </cell>
          <cell r="D171" t="str">
            <v>kus</v>
          </cell>
          <cell r="E171" t="str">
            <v>R1-katalog tvarovek</v>
          </cell>
          <cell r="F171">
            <v>1910</v>
          </cell>
        </row>
        <row r="172">
          <cell r="B172" t="str">
            <v>R111041</v>
          </cell>
          <cell r="C172" t="str">
            <v>RKJ 500x400 - rozdělovací komora k PKJ 500x400</v>
          </cell>
          <cell r="D172" t="str">
            <v>kus</v>
          </cell>
          <cell r="E172" t="str">
            <v>R1-katalog tvarovek</v>
          </cell>
          <cell r="F172">
            <v>1710</v>
          </cell>
        </row>
        <row r="173">
          <cell r="B173" t="str">
            <v>R111511</v>
          </cell>
          <cell r="C173" t="str">
            <v>RKJ 420x476- Rozdělovací komora pod jednotku nebo PKJ 420X476</v>
          </cell>
          <cell r="D173" t="str">
            <v>kus</v>
          </cell>
          <cell r="E173" t="str">
            <v>R1-katalog tvarovek</v>
          </cell>
          <cell r="F173">
            <v>1640</v>
          </cell>
        </row>
        <row r="174">
          <cell r="B174" t="str">
            <v>R111541</v>
          </cell>
          <cell r="C174" t="str">
            <v>RKJ 340x400 - rozdělovací komora k PKJ 340x400</v>
          </cell>
          <cell r="D174" t="str">
            <v>kus</v>
          </cell>
          <cell r="E174" t="str">
            <v>R1-katalog tvarovek</v>
          </cell>
          <cell r="F174">
            <v>1620</v>
          </cell>
        </row>
        <row r="175">
          <cell r="B175" t="str">
            <v>R111610</v>
          </cell>
          <cell r="C175" t="str">
            <v>RKJ 832x476- Rozdělovací komora pod jednotku 832X476</v>
          </cell>
          <cell r="D175" t="str">
            <v>kus</v>
          </cell>
          <cell r="E175" t="str">
            <v>R1-katalog tvarovek</v>
          </cell>
          <cell r="F175">
            <v>1990</v>
          </cell>
        </row>
        <row r="176">
          <cell r="B176" t="str">
            <v>R112011</v>
          </cell>
          <cell r="C176" t="str">
            <v>RKD 375 - 610x460- Rozdělovací komora dolní přívod 610x460 s CPK 375</v>
          </cell>
          <cell r="D176" t="str">
            <v>kus</v>
          </cell>
          <cell r="E176" t="str">
            <v>R1-katalog tvarovek</v>
          </cell>
          <cell r="F176">
            <v>1380</v>
          </cell>
        </row>
        <row r="177">
          <cell r="B177" t="str">
            <v>R112012</v>
          </cell>
          <cell r="C177" t="str">
            <v>RKD 260 - 610x460- Rozdělovací komora dolní přívod 610x460 s CPK 260</v>
          </cell>
          <cell r="D177" t="str">
            <v>kus</v>
          </cell>
          <cell r="E177" t="str">
            <v>R1-katalog tvarovek</v>
          </cell>
          <cell r="F177">
            <v>1380</v>
          </cell>
        </row>
        <row r="178">
          <cell r="B178" t="str">
            <v>R112041</v>
          </cell>
          <cell r="C178" t="str">
            <v>RKD 285 - 490x380 - Rozdělovací komora dolní přívod s CPK 285x285</v>
          </cell>
          <cell r="D178" t="str">
            <v>kus</v>
          </cell>
          <cell r="E178" t="str">
            <v>R1-katalog tvarovek</v>
          </cell>
          <cell r="F178">
            <v>1325</v>
          </cell>
        </row>
        <row r="179">
          <cell r="B179" t="str">
            <v>R112511</v>
          </cell>
          <cell r="C179" t="str">
            <v>RKD 375 - 460x460- Rozdělovací komora dolní přívod 460x460 s CPK 375</v>
          </cell>
          <cell r="D179" t="str">
            <v>kus</v>
          </cell>
          <cell r="E179" t="str">
            <v>R1-katalog tvarovek</v>
          </cell>
          <cell r="F179">
            <v>1305</v>
          </cell>
        </row>
        <row r="180">
          <cell r="B180" t="str">
            <v>R112512</v>
          </cell>
          <cell r="C180" t="str">
            <v>RKD 260 - 460x460- Rozdělovací komora dolní přívod 460x460 s CPK 260</v>
          </cell>
          <cell r="D180" t="str">
            <v>kus</v>
          </cell>
          <cell r="E180" t="str">
            <v>R1-katalog tvarovek</v>
          </cell>
          <cell r="F180">
            <v>1305</v>
          </cell>
        </row>
        <row r="181">
          <cell r="B181" t="str">
            <v>R112541</v>
          </cell>
          <cell r="C181" t="str">
            <v>RKD 285 - 380x300 - Rozdělovací komora dolní přívod s CPK 285x285</v>
          </cell>
          <cell r="D181" t="str">
            <v>kus</v>
          </cell>
          <cell r="E181" t="str">
            <v>R1-katalog tvarovek</v>
          </cell>
          <cell r="F181">
            <v>1325</v>
          </cell>
        </row>
        <row r="182">
          <cell r="B182" t="str">
            <v>R120011</v>
          </cell>
          <cell r="C182" t="str">
            <v>PKP 200x50 - Podlahový kanál pozink typ A - tl. 0,6 mm</v>
          </cell>
          <cell r="D182" t="str">
            <v>metr</v>
          </cell>
          <cell r="E182" t="str">
            <v>R1-katalog tvarovek</v>
          </cell>
          <cell r="F182">
            <v>140</v>
          </cell>
        </row>
        <row r="183">
          <cell r="B183" t="str">
            <v>R120012</v>
          </cell>
          <cell r="C183" t="str">
            <v>PKP 200x50 - Podlahový kanál pozink typ B - tl. 1 mm</v>
          </cell>
          <cell r="D183" t="str">
            <v>metr</v>
          </cell>
          <cell r="E183" t="str">
            <v>R1-katalog tvarovek</v>
          </cell>
          <cell r="F183">
            <v>180</v>
          </cell>
        </row>
        <row r="184">
          <cell r="B184" t="str">
            <v>R120042</v>
          </cell>
          <cell r="C184" t="str">
            <v>PKP 160x40 - Podlahový kanál pozink typ B - tl. 1mm</v>
          </cell>
          <cell r="D184" t="str">
            <v>metr</v>
          </cell>
          <cell r="E184" t="str">
            <v>R1-katalog tvarovek</v>
          </cell>
          <cell r="F184">
            <v>170</v>
          </cell>
        </row>
        <row r="185">
          <cell r="B185" t="str">
            <v>R120301</v>
          </cell>
          <cell r="C185" t="str">
            <v>KSP - kanálová spojka přímá 200x50</v>
          </cell>
          <cell r="D185" t="str">
            <v>kus</v>
          </cell>
          <cell r="E185" t="str">
            <v>R1-katalog tvarovek</v>
          </cell>
          <cell r="F185">
            <v>70</v>
          </cell>
        </row>
        <row r="186">
          <cell r="B186" t="str">
            <v>R120310</v>
          </cell>
          <cell r="C186" t="str">
            <v>KSU - kanálová spojká úhlová - 45° - 200x50</v>
          </cell>
          <cell r="D186" t="str">
            <v>kus</v>
          </cell>
          <cell r="E186" t="str">
            <v>R1-katalog tvarovek</v>
          </cell>
          <cell r="F186">
            <v>185</v>
          </cell>
        </row>
        <row r="187">
          <cell r="B187" t="str">
            <v>R120331</v>
          </cell>
          <cell r="C187" t="str">
            <v>KSP - kanálová spojka přímá 160x40</v>
          </cell>
          <cell r="D187" t="str">
            <v>kus</v>
          </cell>
          <cell r="E187" t="str">
            <v>R1-katalog tvarovek</v>
          </cell>
          <cell r="F187">
            <v>70</v>
          </cell>
        </row>
        <row r="188">
          <cell r="B188" t="str">
            <v>R120340</v>
          </cell>
          <cell r="C188" t="str">
            <v>KSU - kanálová spojká úhlová - 45° - 160x40</v>
          </cell>
          <cell r="D188" t="str">
            <v>kus</v>
          </cell>
          <cell r="E188" t="str">
            <v>R1-katalog tvarovek</v>
          </cell>
          <cell r="F188">
            <v>185</v>
          </cell>
        </row>
        <row r="189">
          <cell r="B189" t="str">
            <v>R120403</v>
          </cell>
          <cell r="C189" t="str">
            <v>PKR 200x50-2x45° - podlahový kanál rozbočka symterická</v>
          </cell>
          <cell r="D189" t="str">
            <v>kus</v>
          </cell>
          <cell r="E189" t="str">
            <v>R1-katalog tvarovek</v>
          </cell>
          <cell r="F189">
            <v>625</v>
          </cell>
        </row>
        <row r="190">
          <cell r="B190" t="str">
            <v>R120443</v>
          </cell>
          <cell r="C190" t="str">
            <v>PKR 160x40-2x45° - podlahový kanál rozbočka symetrická</v>
          </cell>
          <cell r="D190" t="str">
            <v>kus</v>
          </cell>
          <cell r="E190" t="str">
            <v>R1-katalog tvarovek</v>
          </cell>
          <cell r="F190">
            <v>615</v>
          </cell>
        </row>
        <row r="191">
          <cell r="B191" t="str">
            <v>R120500</v>
          </cell>
          <cell r="C191" t="str">
            <v>RVP XX - tl.20x52x197 - regulační vložka potrubí</v>
          </cell>
          <cell r="D191" t="str">
            <v>kus</v>
          </cell>
          <cell r="E191" t="str">
            <v>R1-katalog tvarovek</v>
          </cell>
          <cell r="F191">
            <v>26</v>
          </cell>
        </row>
        <row r="192">
          <cell r="B192" t="str">
            <v>R120520</v>
          </cell>
          <cell r="C192" t="str">
            <v>RVK XX - tl.20 - regulační vložka potrubí</v>
          </cell>
          <cell r="D192" t="str">
            <v>kus</v>
          </cell>
          <cell r="E192" t="str">
            <v>R1-katalog tvarovek</v>
          </cell>
          <cell r="F192">
            <v>36</v>
          </cell>
        </row>
        <row r="193">
          <cell r="B193" t="str">
            <v>R120901</v>
          </cell>
          <cell r="C193" t="str">
            <v>PPP Plech podlahový podložný pod podlahové kanály 50x195 pozink 0,6 mm</v>
          </cell>
          <cell r="D193" t="str">
            <v>kus</v>
          </cell>
          <cell r="E193" t="str">
            <v>R1-katalog tvarovek</v>
          </cell>
          <cell r="F193">
            <v>5</v>
          </cell>
        </row>
        <row r="194">
          <cell r="B194" t="str">
            <v>R120902</v>
          </cell>
          <cell r="C194" t="str">
            <v>PVB Podlahová výztuha beton (podlahového kanálu)</v>
          </cell>
          <cell r="D194" t="str">
            <v>kus</v>
          </cell>
          <cell r="E194" t="str">
            <v>R1-katalog tvarovek</v>
          </cell>
          <cell r="F194">
            <v>14</v>
          </cell>
        </row>
        <row r="195">
          <cell r="B195" t="str">
            <v>R120903</v>
          </cell>
          <cell r="C195" t="str">
            <v>PVV Podlahová výztuha vnitřní (podlahového kanálu)</v>
          </cell>
          <cell r="D195" t="str">
            <v>kus</v>
          </cell>
          <cell r="E195" t="str">
            <v>R1-katalog tvarovek</v>
          </cell>
          <cell r="F195">
            <v>16</v>
          </cell>
        </row>
        <row r="196">
          <cell r="B196" t="str">
            <v>R120941</v>
          </cell>
          <cell r="C196" t="str">
            <v>PPP 40x155 - plech podložný pod podlahové kanály</v>
          </cell>
          <cell r="D196" t="str">
            <v>kus</v>
          </cell>
          <cell r="E196" t="str">
            <v>R1-katalog tvarovek</v>
          </cell>
          <cell r="F196">
            <v>5</v>
          </cell>
        </row>
        <row r="197">
          <cell r="B197" t="str">
            <v>R120942</v>
          </cell>
          <cell r="C197" t="str">
            <v>PVB 155 - podlahová výztuha beton</v>
          </cell>
          <cell r="D197" t="str">
            <v>kus</v>
          </cell>
          <cell r="E197" t="str">
            <v>R1-katalog tvarovek</v>
          </cell>
          <cell r="F197">
            <v>14</v>
          </cell>
        </row>
        <row r="198">
          <cell r="B198" t="str">
            <v>R120943</v>
          </cell>
          <cell r="C198" t="str">
            <v>PVV - rohová vymezovací vsuvka pro podlahový kanál</v>
          </cell>
          <cell r="D198" t="str">
            <v>kus</v>
          </cell>
          <cell r="E198" t="str">
            <v>R1-katalog tvarovek</v>
          </cell>
          <cell r="F198">
            <v>16</v>
          </cell>
        </row>
        <row r="199">
          <cell r="B199" t="str">
            <v>R121101</v>
          </cell>
          <cell r="C199" t="str">
            <v>PPK 200x50/ø100 - Podlahový přechod koncový - přímý</v>
          </cell>
          <cell r="D199" t="str">
            <v>kus</v>
          </cell>
          <cell r="E199" t="str">
            <v>R1-katalog tvarovek</v>
          </cell>
          <cell r="F199">
            <v>550</v>
          </cell>
        </row>
        <row r="200">
          <cell r="B200" t="str">
            <v>R121121</v>
          </cell>
          <cell r="C200" t="str">
            <v>PPK 200x50/ø125 - Podlahový přechod koncový - přímý</v>
          </cell>
          <cell r="D200" t="str">
            <v>kus</v>
          </cell>
          <cell r="E200" t="str">
            <v>R1-katalog tvarovek</v>
          </cell>
          <cell r="F200">
            <v>560</v>
          </cell>
        </row>
        <row r="201">
          <cell r="B201" t="str">
            <v>R121161</v>
          </cell>
          <cell r="C201" t="str">
            <v>PPK 200x50/ø160 - Podlahový přechod koncový - přímý</v>
          </cell>
          <cell r="D201" t="str">
            <v>kus</v>
          </cell>
          <cell r="E201" t="str">
            <v>R1-katalog tvarovek</v>
          </cell>
          <cell r="F201">
            <v>580</v>
          </cell>
        </row>
        <row r="202">
          <cell r="B202" t="str">
            <v>R121400</v>
          </cell>
          <cell r="C202" t="str">
            <v>PPK 160x40/90° - podlahový přech obloukový</v>
          </cell>
          <cell r="D202" t="str">
            <v>kus</v>
          </cell>
          <cell r="E202" t="str">
            <v>R1-katalog tvarovek</v>
          </cell>
          <cell r="F202">
            <v>335</v>
          </cell>
        </row>
        <row r="203">
          <cell r="B203" t="str">
            <v>R121401</v>
          </cell>
          <cell r="C203" t="str">
            <v>PPK 160x40/ø100 - podlahový přechod koncový - přímý</v>
          </cell>
          <cell r="D203" t="str">
            <v>kus</v>
          </cell>
          <cell r="E203" t="str">
            <v>R1-katalog tvarovek</v>
          </cell>
          <cell r="F203">
            <v>550</v>
          </cell>
        </row>
        <row r="204">
          <cell r="B204" t="str">
            <v>R121402</v>
          </cell>
          <cell r="C204" t="str">
            <v>PPS 160x40/100 - podlahový přechod koncový - kolmé napojení</v>
          </cell>
          <cell r="D204" t="str">
            <v>kus</v>
          </cell>
          <cell r="E204" t="str">
            <v>R1-katalog tvarovek</v>
          </cell>
          <cell r="F204">
            <v>580</v>
          </cell>
        </row>
        <row r="205">
          <cell r="B205" t="str">
            <v>R121421</v>
          </cell>
          <cell r="C205" t="str">
            <v>PPK 160x40/ø125 - podlahový přechod koncový - přímý</v>
          </cell>
          <cell r="D205" t="str">
            <v>kus</v>
          </cell>
          <cell r="E205" t="str">
            <v>R1-katalog tvarovek</v>
          </cell>
          <cell r="F205">
            <v>560</v>
          </cell>
        </row>
        <row r="206">
          <cell r="B206" t="str">
            <v>R121422</v>
          </cell>
          <cell r="C206" t="str">
            <v>PPS 160x40/125 - podlahový přechod koncový - kolmé napojení</v>
          </cell>
          <cell r="D206" t="str">
            <v>kus</v>
          </cell>
          <cell r="E206" t="str">
            <v>R1-katalog tvarovek</v>
          </cell>
          <cell r="F206">
            <v>580</v>
          </cell>
        </row>
        <row r="207">
          <cell r="B207" t="str">
            <v>R121461</v>
          </cell>
          <cell r="C207" t="str">
            <v>PPK 160x40/ø160 - podlahový přechod koncový - přímý</v>
          </cell>
          <cell r="D207" t="str">
            <v>kus</v>
          </cell>
          <cell r="E207" t="str">
            <v>R1-katalog tvarovek</v>
          </cell>
          <cell r="F207">
            <v>580</v>
          </cell>
        </row>
        <row r="208">
          <cell r="B208" t="str">
            <v>R121500</v>
          </cell>
          <cell r="C208" t="str">
            <v>PPK 200x50/90° - Podlahový přechod obloukový</v>
          </cell>
          <cell r="D208" t="str">
            <v>kus</v>
          </cell>
          <cell r="E208" t="str">
            <v>R1-katalog tvarovek</v>
          </cell>
          <cell r="F208">
            <v>340</v>
          </cell>
        </row>
        <row r="209">
          <cell r="B209" t="str">
            <v>R130011</v>
          </cell>
          <cell r="C209" t="str">
            <v>KKC 200x50/255x100 - Krabice koncová čelní</v>
          </cell>
          <cell r="D209" t="str">
            <v>kus</v>
          </cell>
          <cell r="E209" t="str">
            <v>R1-katalog tvarovek</v>
          </cell>
          <cell r="F209">
            <v>360</v>
          </cell>
        </row>
        <row r="210">
          <cell r="B210" t="str">
            <v>R130012</v>
          </cell>
          <cell r="C210" t="str">
            <v>KKC-Z 200x50/255x100 - Krabice koncová čelní - zvýšená</v>
          </cell>
          <cell r="D210" t="str">
            <v>kus</v>
          </cell>
          <cell r="E210" t="str">
            <v>R1-katalog tvarovek</v>
          </cell>
          <cell r="F210">
            <v>370</v>
          </cell>
        </row>
        <row r="211">
          <cell r="B211" t="str">
            <v>R130021</v>
          </cell>
          <cell r="C211" t="str">
            <v>KKB 200x50/255x100 - Krabice koncová boční</v>
          </cell>
          <cell r="D211" t="str">
            <v>kus</v>
          </cell>
          <cell r="E211" t="str">
            <v>R1-katalog tvarovek</v>
          </cell>
          <cell r="F211">
            <v>385</v>
          </cell>
        </row>
        <row r="212">
          <cell r="B212" t="str">
            <v>R130022</v>
          </cell>
          <cell r="C212" t="str">
            <v>KKB-Z 200x50/255x100 - Krabice koncová boční - zvýšená</v>
          </cell>
          <cell r="D212" t="str">
            <v>kus</v>
          </cell>
          <cell r="E212" t="str">
            <v>R1-katalog tvarovek</v>
          </cell>
          <cell r="F212">
            <v>395</v>
          </cell>
        </row>
        <row r="213">
          <cell r="B213" t="str">
            <v>R130411</v>
          </cell>
          <cell r="C213" t="str">
            <v>KKC 160x40/255x100 - Krabice koncová čelní</v>
          </cell>
          <cell r="D213" t="str">
            <v>kus</v>
          </cell>
          <cell r="E213" t="str">
            <v>R1-katalog tvarovek</v>
          </cell>
          <cell r="F213">
            <v>360</v>
          </cell>
        </row>
        <row r="214">
          <cell r="B214" t="str">
            <v>R130421</v>
          </cell>
          <cell r="C214" t="str">
            <v>KKB 160x40/255x100 - Krabice koncová boční</v>
          </cell>
          <cell r="D214" t="str">
            <v>kus</v>
          </cell>
          <cell r="E214" t="str">
            <v>R1-katalog tvarovek</v>
          </cell>
          <cell r="F214">
            <v>385</v>
          </cell>
        </row>
        <row r="215">
          <cell r="B215" t="str">
            <v>R131010</v>
          </cell>
          <cell r="C215" t="str">
            <v>KSB ø125/255x105 - Krabice koncová stropní boční</v>
          </cell>
          <cell r="D215" t="str">
            <v>kus</v>
          </cell>
          <cell r="E215" t="str">
            <v>R1-katalog tvarovek</v>
          </cell>
          <cell r="F215">
            <v>530</v>
          </cell>
        </row>
        <row r="216">
          <cell r="B216" t="str">
            <v>R131020</v>
          </cell>
          <cell r="C216" t="str">
            <v>KSB ø160/255x105 - Krabice koncová stropní boční</v>
          </cell>
          <cell r="D216" t="str">
            <v>kus</v>
          </cell>
          <cell r="E216" t="str">
            <v>R1-katalog tvarovek</v>
          </cell>
          <cell r="F216">
            <v>530</v>
          </cell>
        </row>
        <row r="217">
          <cell r="B217" t="str">
            <v>R131030</v>
          </cell>
          <cell r="C217" t="str">
            <v>KSC ø125/255x105 - Krabice koncová stropní čelní</v>
          </cell>
          <cell r="D217" t="str">
            <v>kus</v>
          </cell>
          <cell r="E217" t="str">
            <v>R1-katalog tvarovek</v>
          </cell>
          <cell r="F217">
            <v>530</v>
          </cell>
        </row>
        <row r="218">
          <cell r="B218" t="str">
            <v>R131040</v>
          </cell>
          <cell r="C218" t="str">
            <v>KSC ø160/255x105 - Krabice koncová stropní čelní</v>
          </cell>
          <cell r="D218" t="str">
            <v>kus</v>
          </cell>
          <cell r="E218" t="str">
            <v>R1-katalog tvarovek</v>
          </cell>
          <cell r="F218">
            <v>530</v>
          </cell>
        </row>
        <row r="219">
          <cell r="B219" t="str">
            <v>R131050</v>
          </cell>
          <cell r="C219" t="str">
            <v>PSB ø160/255x105/ø125 - Krabice průchozí stropní boční</v>
          </cell>
          <cell r="D219" t="str">
            <v>kus</v>
          </cell>
          <cell r="E219" t="str">
            <v>R1-katalog tvarovek</v>
          </cell>
          <cell r="F219">
            <v>540</v>
          </cell>
        </row>
        <row r="220">
          <cell r="B220" t="str">
            <v>R131060</v>
          </cell>
          <cell r="C220" t="str">
            <v>KSD ø125/255x105 - Krabice koncová stropní(stěnová) dolní</v>
          </cell>
          <cell r="D220" t="str">
            <v>kus</v>
          </cell>
          <cell r="E220" t="str">
            <v>R1-katalog tvarovek</v>
          </cell>
          <cell r="F220">
            <v>495</v>
          </cell>
        </row>
        <row r="221">
          <cell r="B221" t="str">
            <v>R132410</v>
          </cell>
          <cell r="C221" t="str">
            <v>DPK 450x340 - distance rozdělovací komory</v>
          </cell>
          <cell r="D221" t="str">
            <v>kus</v>
          </cell>
          <cell r="E221" t="str">
            <v>R1-katalog tvarovek</v>
          </cell>
          <cell r="F221">
            <v>240</v>
          </cell>
        </row>
        <row r="222">
          <cell r="B222" t="str">
            <v>R132420</v>
          </cell>
          <cell r="C222" t="str">
            <v>DPK 370x430 - distance rozdělovací komory</v>
          </cell>
          <cell r="D222" t="str">
            <v>kus</v>
          </cell>
          <cell r="E222" t="str">
            <v>R1-katalog tvarovek</v>
          </cell>
          <cell r="F222">
            <v>240</v>
          </cell>
        </row>
        <row r="223">
          <cell r="B223" t="str">
            <v>R 132 510</v>
          </cell>
          <cell r="C223" t="str">
            <v>NPK 260x105/ l. X - Nástavec podlahové krabice délka X mm</v>
          </cell>
          <cell r="D223" t="str">
            <v>kus</v>
          </cell>
          <cell r="E223" t="str">
            <v>R 1-katalog tvarovek</v>
          </cell>
          <cell r="F223">
            <v>61</v>
          </cell>
        </row>
        <row r="224">
          <cell r="B224" t="str">
            <v>R132610</v>
          </cell>
          <cell r="C224" t="str">
            <v>DPK 257x102 - Distance betonu podlahové krabice polystyren</v>
          </cell>
          <cell r="D224" t="str">
            <v>kus</v>
          </cell>
          <cell r="E224" t="str">
            <v>R1-katalog tvarovek</v>
          </cell>
          <cell r="F224">
            <v>8</v>
          </cell>
        </row>
        <row r="225">
          <cell r="B225" t="str">
            <v>R132710</v>
          </cell>
          <cell r="C225" t="str">
            <v>DPK 570X430 - distance rozdělovací komory</v>
          </cell>
          <cell r="D225" t="str">
            <v>kus</v>
          </cell>
          <cell r="E225" t="str">
            <v>R1-katalog tvarovek</v>
          </cell>
          <cell r="F225">
            <v>240</v>
          </cell>
        </row>
        <row r="226">
          <cell r="B226" t="str">
            <v>R132720</v>
          </cell>
          <cell r="C226" t="str">
            <v>DPK 370X430 - distance rozdělovací komory</v>
          </cell>
          <cell r="D226" t="str">
            <v>kus</v>
          </cell>
          <cell r="E226" t="str">
            <v>R1-katalog tvarovek</v>
          </cell>
          <cell r="F226">
            <v>240</v>
          </cell>
        </row>
        <row r="227">
          <cell r="B227" t="str">
            <v>R132730</v>
          </cell>
          <cell r="C227" t="str">
            <v>DPK 730X430 - distance rozdělovací komory</v>
          </cell>
          <cell r="D227" t="str">
            <v>kus</v>
          </cell>
          <cell r="E227" t="str">
            <v>R1-katalog tvarovek</v>
          </cell>
          <cell r="F227">
            <v>240</v>
          </cell>
        </row>
        <row r="228">
          <cell r="B228" t="str">
            <v>R141012</v>
          </cell>
          <cell r="C228" t="str">
            <v xml:space="preserve">VPF UNI  350x350/ø160 - Výfuk přechod fasádní </v>
          </cell>
          <cell r="D228" t="str">
            <v>kus</v>
          </cell>
          <cell r="E228" t="str">
            <v>R1-katalog tvarovek</v>
          </cell>
          <cell r="F228">
            <v>1060</v>
          </cell>
        </row>
        <row r="229">
          <cell r="B229" t="str">
            <v>R141022</v>
          </cell>
          <cell r="C229" t="str">
            <v>S-VPF UNI 350x350/ø200 - sání-výfuk přechod fasádní</v>
          </cell>
          <cell r="D229" t="str">
            <v>kus</v>
          </cell>
          <cell r="E229" t="str">
            <v>R1-katalog tvarovek</v>
          </cell>
          <cell r="F229">
            <v>1060</v>
          </cell>
        </row>
        <row r="230">
          <cell r="B230" t="str">
            <v>R141032</v>
          </cell>
          <cell r="C230" t="str">
            <v>SPF-S 350x350/ø160 - Sání přechod fasádní s klapkou a servopohonem</v>
          </cell>
          <cell r="D230" t="str">
            <v>kus</v>
          </cell>
          <cell r="E230" t="str">
            <v>R1-katalog tvarovek</v>
          </cell>
          <cell r="F230">
            <v>3340</v>
          </cell>
        </row>
        <row r="231">
          <cell r="B231" t="str">
            <v>R141042</v>
          </cell>
          <cell r="C231" t="str">
            <v>SPF-S 350x350/ø200 - sání přechod fasádní s klapkou a servopohonem</v>
          </cell>
          <cell r="D231" t="str">
            <v>kus</v>
          </cell>
          <cell r="E231" t="str">
            <v>R1-katalog tvarovek</v>
          </cell>
          <cell r="F231">
            <v>3340</v>
          </cell>
        </row>
        <row r="232">
          <cell r="B232" t="str">
            <v>R142012</v>
          </cell>
          <cell r="C232" t="str">
            <v xml:space="preserve">SPF UNI 350x350/ø250 - Sání přechod fasádní </v>
          </cell>
          <cell r="D232" t="str">
            <v>kus</v>
          </cell>
          <cell r="E232" t="str">
            <v>R1-katalog tvarovek</v>
          </cell>
          <cell r="F232">
            <v>1060</v>
          </cell>
        </row>
        <row r="233">
          <cell r="B233" t="str">
            <v>R142020</v>
          </cell>
          <cell r="C233" t="str">
            <v>SPF ZVT-C ø200 - sání přechod fasádní pro ZVT-C</v>
          </cell>
          <cell r="D233" t="str">
            <v>kus</v>
          </cell>
          <cell r="E233" t="str">
            <v>R1-katalog tvarovek</v>
          </cell>
          <cell r="F233">
            <v>1980</v>
          </cell>
        </row>
        <row r="234">
          <cell r="B234" t="str">
            <v>R142025</v>
          </cell>
          <cell r="C234" t="str">
            <v>SPF ZVT-C ø250 - sání přechod fasádní pro ZVT-C</v>
          </cell>
          <cell r="D234" t="str">
            <v>kus</v>
          </cell>
          <cell r="E234" t="str">
            <v>R1-katalog tvarovek</v>
          </cell>
          <cell r="F234">
            <v>1980</v>
          </cell>
        </row>
        <row r="235">
          <cell r="B235" t="str">
            <v>R142032</v>
          </cell>
          <cell r="C235" t="str">
            <v>SPF-S 350x350/ø250 - sání přechod fasádní s klapkou a servopohonem</v>
          </cell>
          <cell r="D235" t="str">
            <v>kus</v>
          </cell>
          <cell r="E235" t="str">
            <v>R1-katalog tvarovek</v>
          </cell>
          <cell r="F235">
            <v>3340</v>
          </cell>
        </row>
        <row r="236">
          <cell r="B236" t="str">
            <v>R142412</v>
          </cell>
          <cell r="C236" t="str">
            <v>S-VPF 300x300/ø125 - sání-výfuk přechod fasádní</v>
          </cell>
          <cell r="D236" t="str">
            <v>kus</v>
          </cell>
          <cell r="E236" t="str">
            <v>R1-katalog tvarovek</v>
          </cell>
          <cell r="F236">
            <v>980</v>
          </cell>
        </row>
        <row r="237">
          <cell r="B237" t="str">
            <v>R142422</v>
          </cell>
          <cell r="C237" t="str">
            <v>S-VPF 300x300/ø160 - sání-výfuk přechod fasádní</v>
          </cell>
          <cell r="D237" t="str">
            <v>kus</v>
          </cell>
          <cell r="E237" t="str">
            <v>R1-katalog tvarovek</v>
          </cell>
          <cell r="F237">
            <v>980</v>
          </cell>
        </row>
        <row r="238">
          <cell r="B238" t="str">
            <v>R143160</v>
          </cell>
          <cell r="C238" t="str">
            <v>PMI 280x405/ø160 - Přechod mřížka interierová</v>
          </cell>
          <cell r="D238" t="str">
            <v>kus</v>
          </cell>
          <cell r="E238" t="str">
            <v>R1-katalog tvarovek</v>
          </cell>
          <cell r="F238">
            <v>680</v>
          </cell>
        </row>
        <row r="239">
          <cell r="B239" t="str">
            <v>R143200</v>
          </cell>
          <cell r="C239" t="str">
            <v>PMI 280x405/ø200 - Přechod mřížka interierová</v>
          </cell>
          <cell r="D239" t="str">
            <v>kus</v>
          </cell>
          <cell r="E239" t="str">
            <v>R1-katalog tvarovek</v>
          </cell>
          <cell r="F239">
            <v>680</v>
          </cell>
        </row>
        <row r="240">
          <cell r="B240" t="str">
            <v>R143250</v>
          </cell>
          <cell r="C240" t="str">
            <v>PMI 280x405/ø250 - Přechod mřížka interierová</v>
          </cell>
          <cell r="D240" t="str">
            <v>kus</v>
          </cell>
          <cell r="E240" t="str">
            <v>R1-katalog tvarovek</v>
          </cell>
          <cell r="F240">
            <v>680</v>
          </cell>
        </row>
        <row r="241">
          <cell r="B241" t="str">
            <v>R143516</v>
          </cell>
          <cell r="C241" t="str">
            <v>KMI 280x405/ø160 - Krabice mřížka interierová</v>
          </cell>
          <cell r="D241" t="str">
            <v>kus</v>
          </cell>
          <cell r="E241" t="str">
            <v>R1-katalog tvarovek</v>
          </cell>
          <cell r="F241">
            <v>680</v>
          </cell>
        </row>
        <row r="242">
          <cell r="B242" t="str">
            <v>R143520</v>
          </cell>
          <cell r="C242" t="str">
            <v>KMI 280x405/ø200 - Krabice mřížka interierová</v>
          </cell>
          <cell r="D242" t="str">
            <v>kus</v>
          </cell>
          <cell r="E242" t="str">
            <v>R1-katalog tvarovek</v>
          </cell>
          <cell r="F242">
            <v>680</v>
          </cell>
        </row>
        <row r="243">
          <cell r="B243" t="str">
            <v>R143525</v>
          </cell>
          <cell r="C243" t="str">
            <v>KMI 280x405/ø250 - Krabice mřížka interierová</v>
          </cell>
          <cell r="D243" t="str">
            <v>kus</v>
          </cell>
          <cell r="E243" t="str">
            <v>R1-katalog tvarovek</v>
          </cell>
          <cell r="F243">
            <v>680</v>
          </cell>
        </row>
        <row r="244">
          <cell r="B244" t="str">
            <v>R144161</v>
          </cell>
          <cell r="C244" t="str">
            <v>CPK 375x375/ø160- Cirkulační přechod komora RKD</v>
          </cell>
          <cell r="D244" t="str">
            <v>kus</v>
          </cell>
          <cell r="E244" t="str">
            <v>R1-katalog tvarovek</v>
          </cell>
          <cell r="F244">
            <v>810</v>
          </cell>
        </row>
        <row r="245">
          <cell r="B245" t="str">
            <v>R144162</v>
          </cell>
          <cell r="C245" t="str">
            <v>CPK 370x260/ø160- Cirkulační přechod komora RKD</v>
          </cell>
          <cell r="D245" t="str">
            <v>kus</v>
          </cell>
          <cell r="E245" t="str">
            <v>R1-katalog tvarovek</v>
          </cell>
          <cell r="F245">
            <v>670</v>
          </cell>
        </row>
        <row r="246">
          <cell r="B246" t="str">
            <v>R144163</v>
          </cell>
          <cell r="C246" t="str">
            <v>CPK BN 375x375/ø160 - Cirkulační přechod komora RKD - boční napojení</v>
          </cell>
          <cell r="D246" t="str">
            <v>kus</v>
          </cell>
          <cell r="E246" t="str">
            <v>R1-katalog tvarovek</v>
          </cell>
          <cell r="F246">
            <v>1740</v>
          </cell>
        </row>
        <row r="247">
          <cell r="B247" t="str">
            <v>R144201</v>
          </cell>
          <cell r="C247" t="str">
            <v>CPK 375x375/ø200- Cirkulační přechod komora RKD</v>
          </cell>
          <cell r="D247" t="str">
            <v>kus</v>
          </cell>
          <cell r="E247" t="str">
            <v>R1-katalog tvarovek</v>
          </cell>
          <cell r="F247">
            <v>810</v>
          </cell>
        </row>
        <row r="248">
          <cell r="B248" t="str">
            <v>R144202</v>
          </cell>
          <cell r="C248" t="str">
            <v>CPK 370x260/ø200- Cirkulační přechod komora RKD</v>
          </cell>
          <cell r="D248" t="str">
            <v>kus</v>
          </cell>
          <cell r="E248" t="str">
            <v>R1-katalog tvarovek</v>
          </cell>
          <cell r="F248">
            <v>670</v>
          </cell>
        </row>
        <row r="249">
          <cell r="B249" t="str">
            <v>R144203</v>
          </cell>
          <cell r="C249" t="str">
            <v>CPK BN 375x375/ø200 - Cirkulační přechod komora RKD - boční napojení</v>
          </cell>
          <cell r="D249" t="str">
            <v>kus</v>
          </cell>
          <cell r="E249" t="str">
            <v>R1-katalog tvarovek</v>
          </cell>
          <cell r="F249">
            <v>1740</v>
          </cell>
        </row>
        <row r="250">
          <cell r="B250" t="str">
            <v>R144251</v>
          </cell>
          <cell r="C250" t="str">
            <v>CPK 375x375/ø250- Cirkulační přechod komora RKD</v>
          </cell>
          <cell r="D250" t="str">
            <v>kus</v>
          </cell>
          <cell r="E250" t="str">
            <v>R1-katalog tvarovek</v>
          </cell>
          <cell r="F250">
            <v>810</v>
          </cell>
        </row>
        <row r="251">
          <cell r="B251" t="str">
            <v>R144252</v>
          </cell>
          <cell r="C251" t="str">
            <v>CPK 370x260/ø250- Cirkulační přechod komora RKD</v>
          </cell>
          <cell r="D251" t="str">
            <v>kus</v>
          </cell>
          <cell r="E251" t="str">
            <v>R1-katalog tvarovek</v>
          </cell>
          <cell r="F251">
            <v>670</v>
          </cell>
        </row>
        <row r="252">
          <cell r="B252" t="str">
            <v>R144253</v>
          </cell>
          <cell r="C252" t="str">
            <v>CPK BN 375x375/ø250 - Cirkulační přechod komora RKD - boční napojení</v>
          </cell>
          <cell r="D252" t="str">
            <v>kus</v>
          </cell>
          <cell r="E252" t="str">
            <v>R1-katalog tvarovek</v>
          </cell>
          <cell r="F252">
            <v>1740</v>
          </cell>
        </row>
        <row r="253">
          <cell r="B253" t="str">
            <v>R144420</v>
          </cell>
          <cell r="C253" t="str">
            <v>CPK 285x285/ø125- Cirkulační přechod komora RKD</v>
          </cell>
          <cell r="D253" t="str">
            <v>kus</v>
          </cell>
          <cell r="E253" t="str">
            <v>R1-katalog tvarovek</v>
          </cell>
          <cell r="F253">
            <v>760</v>
          </cell>
        </row>
        <row r="254">
          <cell r="B254" t="str">
            <v>R144423</v>
          </cell>
          <cell r="C254" t="str">
            <v>CPK BN 285x285/125 - cirkulační přechod komora - boční napojení</v>
          </cell>
          <cell r="D254" t="str">
            <v>kus</v>
          </cell>
          <cell r="E254" t="str">
            <v>R1-katalog tvarovek</v>
          </cell>
          <cell r="F254">
            <v>1660</v>
          </cell>
        </row>
        <row r="255">
          <cell r="B255" t="str">
            <v>R144460</v>
          </cell>
          <cell r="C255" t="str">
            <v>CPK 285x285/ø160- Cirkulační přechod komora RKD</v>
          </cell>
          <cell r="D255" t="str">
            <v>kus</v>
          </cell>
          <cell r="E255" t="str">
            <v>R1-katalog tvarovek</v>
          </cell>
          <cell r="F255">
            <v>760</v>
          </cell>
        </row>
        <row r="256">
          <cell r="B256" t="str">
            <v>R144463</v>
          </cell>
          <cell r="C256" t="str">
            <v>CPK BN 285x285/160 - cirkulační přechod komora - boční napojení</v>
          </cell>
          <cell r="D256" t="str">
            <v>kus</v>
          </cell>
          <cell r="E256" t="str">
            <v>R1-katalog tvarovek</v>
          </cell>
          <cell r="F256">
            <v>1660</v>
          </cell>
        </row>
        <row r="257">
          <cell r="B257" t="str">
            <v>R145100</v>
          </cell>
          <cell r="C257" t="str">
            <v>NG ø100 - nákružek sádrokartonový</v>
          </cell>
          <cell r="D257" t="str">
            <v>kus</v>
          </cell>
          <cell r="E257" t="str">
            <v>R1-katalog tvarovek</v>
          </cell>
          <cell r="F257">
            <v>190</v>
          </cell>
        </row>
        <row r="258">
          <cell r="B258" t="str">
            <v>R145101</v>
          </cell>
          <cell r="C258" t="str">
            <v>NG-E ø100 - Nákružek sádrokartonový elipsa</v>
          </cell>
          <cell r="D258" t="str">
            <v>kus</v>
          </cell>
          <cell r="E258" t="str">
            <v>R1-katalog tvarovek</v>
          </cell>
          <cell r="F258">
            <v>210</v>
          </cell>
        </row>
        <row r="259">
          <cell r="B259" t="str">
            <v>R145125</v>
          </cell>
          <cell r="C259" t="str">
            <v>NG ø125 - Nákružek sádrokartonový</v>
          </cell>
          <cell r="D259" t="str">
            <v>kus</v>
          </cell>
          <cell r="E259" t="str">
            <v>R1-katalog tvarovek</v>
          </cell>
          <cell r="F259">
            <v>200</v>
          </cell>
        </row>
        <row r="260">
          <cell r="B260" t="str">
            <v>R145126</v>
          </cell>
          <cell r="C260" t="str">
            <v>NG-E ø125 - Nákružek sádrokartonový elipsa</v>
          </cell>
          <cell r="D260" t="str">
            <v>kus</v>
          </cell>
          <cell r="E260" t="str">
            <v>R1-katalog tvarovek</v>
          </cell>
          <cell r="F260">
            <v>220</v>
          </cell>
        </row>
        <row r="261">
          <cell r="B261" t="str">
            <v>R145160</v>
          </cell>
          <cell r="C261" t="str">
            <v>NG ø160 - Nákružek sádrokartonový</v>
          </cell>
          <cell r="D261" t="str">
            <v>kus</v>
          </cell>
          <cell r="E261" t="str">
            <v>R1-katalog tvarovek</v>
          </cell>
          <cell r="F261">
            <v>210</v>
          </cell>
        </row>
        <row r="262">
          <cell r="B262" t="str">
            <v>R145161</v>
          </cell>
          <cell r="C262" t="str">
            <v>NG-E ø160 - Nákružek sádrokartonový elipsa</v>
          </cell>
          <cell r="D262" t="str">
            <v>kus</v>
          </cell>
          <cell r="E262" t="str">
            <v>R1-katalog tvarovek</v>
          </cell>
          <cell r="F262">
            <v>225</v>
          </cell>
        </row>
        <row r="263">
          <cell r="B263" t="str">
            <v>R145200</v>
          </cell>
          <cell r="C263" t="str">
            <v>NG ø200 - Nákružek sádrokartonový</v>
          </cell>
          <cell r="D263" t="str">
            <v>kus</v>
          </cell>
          <cell r="E263" t="str">
            <v>R1-katalog tvarovek</v>
          </cell>
          <cell r="F263">
            <v>220</v>
          </cell>
        </row>
        <row r="264">
          <cell r="B264" t="str">
            <v>R145201</v>
          </cell>
          <cell r="C264" t="str">
            <v>NG-E ø200 - Nákružek sádrokartonový elipsa</v>
          </cell>
          <cell r="D264" t="str">
            <v>kus</v>
          </cell>
          <cell r="E264" t="str">
            <v>R1-katalog tvarovek</v>
          </cell>
          <cell r="F264">
            <v>235</v>
          </cell>
        </row>
        <row r="265">
          <cell r="B265" t="str">
            <v>R145250</v>
          </cell>
          <cell r="C265" t="str">
            <v>NG ø250 - Nákružek sádrokartonový</v>
          </cell>
          <cell r="D265" t="str">
            <v>kus</v>
          </cell>
          <cell r="E265" t="str">
            <v>R1-katalog tvarovek</v>
          </cell>
          <cell r="F265">
            <v>235</v>
          </cell>
        </row>
        <row r="266">
          <cell r="B266" t="str">
            <v>R145251</v>
          </cell>
          <cell r="C266" t="str">
            <v>NG-E ø250 - Nákružek sádrokartonový elipsa</v>
          </cell>
          <cell r="D266" t="str">
            <v>kus</v>
          </cell>
          <cell r="E266" t="str">
            <v>R1-katalog tvarovek</v>
          </cell>
          <cell r="F266">
            <v>245</v>
          </cell>
        </row>
        <row r="267">
          <cell r="B267" t="str">
            <v>R146016</v>
          </cell>
          <cell r="C267" t="str">
            <v>PKJ 628x476/160 pravý - Přechod komora k RKJ</v>
          </cell>
          <cell r="D267" t="str">
            <v>kus</v>
          </cell>
          <cell r="E267" t="str">
            <v>R1-katalog tvarovek</v>
          </cell>
          <cell r="F267">
            <v>2350</v>
          </cell>
        </row>
        <row r="268">
          <cell r="B268" t="str">
            <v>R146017</v>
          </cell>
          <cell r="C268" t="str">
            <v>PKJ 628x476/160 levý- Přechod komora k RKJ</v>
          </cell>
          <cell r="D268" t="str">
            <v>kus</v>
          </cell>
          <cell r="E268" t="str">
            <v>R1-katalog tvarovek</v>
          </cell>
          <cell r="F268">
            <v>2350</v>
          </cell>
        </row>
        <row r="269">
          <cell r="B269" t="str">
            <v>R146020</v>
          </cell>
          <cell r="C269" t="str">
            <v>PKJ 628x476/200 pravý - Přechod komora k RKJ</v>
          </cell>
          <cell r="D269" t="str">
            <v>kus</v>
          </cell>
          <cell r="E269" t="str">
            <v>R1-katalog tvarovek</v>
          </cell>
          <cell r="F269">
            <v>2350</v>
          </cell>
        </row>
        <row r="270">
          <cell r="B270" t="str">
            <v>R146021</v>
          </cell>
          <cell r="C270" t="str">
            <v>PKJ 628x476/200 levý - Přechod komora k RKJ</v>
          </cell>
          <cell r="D270" t="str">
            <v>kus</v>
          </cell>
          <cell r="E270" t="str">
            <v>R1-katalog tvarovek</v>
          </cell>
          <cell r="F270">
            <v>2350</v>
          </cell>
        </row>
        <row r="271">
          <cell r="B271" t="str">
            <v>R146025</v>
          </cell>
          <cell r="C271" t="str">
            <v>PKJ 628x476/250 pravý - Přechod komora k RKJ</v>
          </cell>
          <cell r="D271" t="str">
            <v>kus</v>
          </cell>
          <cell r="E271" t="str">
            <v>R1-katalog tvarovek</v>
          </cell>
          <cell r="F271">
            <v>2350</v>
          </cell>
        </row>
        <row r="272">
          <cell r="B272" t="str">
            <v>R146026</v>
          </cell>
          <cell r="C272" t="str">
            <v>PKJ 628x476/250 levý - Přechod komora k RKJ</v>
          </cell>
          <cell r="D272" t="str">
            <v>kus</v>
          </cell>
          <cell r="E272" t="str">
            <v>R1-katalog tvarovek</v>
          </cell>
          <cell r="F272">
            <v>2350</v>
          </cell>
        </row>
        <row r="273">
          <cell r="B273" t="str">
            <v>R146046</v>
          </cell>
          <cell r="C273" t="str">
            <v>PKJ 500x400/160 - Přechod komora RKJ</v>
          </cell>
          <cell r="D273" t="str">
            <v>kus</v>
          </cell>
          <cell r="E273" t="str">
            <v>R1-katalog tvarovek</v>
          </cell>
          <cell r="F273">
            <v>2190</v>
          </cell>
        </row>
        <row r="274">
          <cell r="B274" t="str">
            <v>R146426</v>
          </cell>
          <cell r="C274" t="str">
            <v>PKJ 340x400/125 - Přechod komora k RKJ</v>
          </cell>
          <cell r="D274" t="str">
            <v xml:space="preserve">kus </v>
          </cell>
          <cell r="E274" t="str">
            <v>R1-katalog tvarovek</v>
          </cell>
          <cell r="F274">
            <v>2190</v>
          </cell>
        </row>
        <row r="275">
          <cell r="B275" t="str">
            <v>R146446</v>
          </cell>
          <cell r="C275" t="str">
            <v>PKJ 340x400/160 - Přechod komora k RKJ</v>
          </cell>
          <cell r="D275" t="str">
            <v>kus</v>
          </cell>
          <cell r="E275" t="str">
            <v>R1-katalog tvarovek</v>
          </cell>
          <cell r="F275">
            <v>2190</v>
          </cell>
        </row>
        <row r="276">
          <cell r="B276" t="str">
            <v>R146516</v>
          </cell>
          <cell r="C276" t="str">
            <v>PKJ 420x476/160 - Přechod komora k RKJ</v>
          </cell>
          <cell r="D276" t="str">
            <v>kus</v>
          </cell>
          <cell r="E276" t="str">
            <v>R1-katalog tvarovek</v>
          </cell>
          <cell r="F276">
            <v>2190</v>
          </cell>
        </row>
        <row r="277">
          <cell r="B277" t="str">
            <v>R146520</v>
          </cell>
          <cell r="C277" t="str">
            <v>PKJ 420x476/200 - Přechod komora k RKJ</v>
          </cell>
          <cell r="D277" t="str">
            <v>kus</v>
          </cell>
          <cell r="E277" t="str">
            <v>R1-katalog tvarovek</v>
          </cell>
          <cell r="F277">
            <v>2190</v>
          </cell>
        </row>
        <row r="278">
          <cell r="B278" t="str">
            <v>R146525</v>
          </cell>
          <cell r="C278" t="str">
            <v>PKJ 420x476/250 - Přechod komora k RKJ</v>
          </cell>
          <cell r="D278" t="str">
            <v>kus</v>
          </cell>
          <cell r="E278" t="str">
            <v>R1-katalog tvarovek</v>
          </cell>
          <cell r="F278">
            <v>2190</v>
          </cell>
        </row>
        <row r="279">
          <cell r="B279" t="str">
            <v>R150010</v>
          </cell>
          <cell r="C279" t="str">
            <v>TKR 250/250/250 P - T kus pro ZVT</v>
          </cell>
          <cell r="D279" t="str">
            <v>kus</v>
          </cell>
          <cell r="E279" t="str">
            <v>R1-katalog tvarovek</v>
          </cell>
          <cell r="F279">
            <v>3550</v>
          </cell>
        </row>
        <row r="280">
          <cell r="B280" t="str">
            <v>R150011</v>
          </cell>
          <cell r="C280" t="str">
            <v>TKS 250/250/250 P - T kus pro ZVT-S</v>
          </cell>
          <cell r="D280" t="str">
            <v>kus</v>
          </cell>
          <cell r="E280" t="str">
            <v>R1-katalog tvarovek</v>
          </cell>
          <cell r="F280">
            <v>5040</v>
          </cell>
        </row>
        <row r="281">
          <cell r="B281" t="str">
            <v>R150014</v>
          </cell>
          <cell r="C281" t="str">
            <v>TKS 200/200/200 P - T kus pro ZVT-S</v>
          </cell>
          <cell r="D281" t="str">
            <v>kus</v>
          </cell>
          <cell r="E281" t="str">
            <v>R1-katalog tvarovek</v>
          </cell>
          <cell r="F281">
            <v>4970</v>
          </cell>
        </row>
        <row r="282">
          <cell r="B282" t="str">
            <v>R150015</v>
          </cell>
          <cell r="C282" t="str">
            <v>TKR 200/200/200 P - T kus pro ZVT</v>
          </cell>
          <cell r="D282" t="str">
            <v>kus</v>
          </cell>
          <cell r="E282" t="str">
            <v>R1-katalog tvarovek</v>
          </cell>
          <cell r="F282">
            <v>3510</v>
          </cell>
        </row>
        <row r="283">
          <cell r="B283" t="str">
            <v>R150016</v>
          </cell>
          <cell r="C283" t="str">
            <v>TKR 160/160/160 P - T kus pro ZVT</v>
          </cell>
          <cell r="D283" t="str">
            <v>kus</v>
          </cell>
          <cell r="E283" t="str">
            <v>R1-katalog tvarovek</v>
          </cell>
          <cell r="F283">
            <v>3460</v>
          </cell>
        </row>
        <row r="284">
          <cell r="B284" t="str">
            <v>R150020</v>
          </cell>
          <cell r="C284" t="str">
            <v>TKR 250/250/250 L - T kus pro ZVT</v>
          </cell>
          <cell r="D284" t="str">
            <v>kus</v>
          </cell>
          <cell r="E284" t="str">
            <v>R1-katalog tvarovek</v>
          </cell>
          <cell r="F284">
            <v>3550</v>
          </cell>
        </row>
        <row r="285">
          <cell r="B285" t="str">
            <v>R150021</v>
          </cell>
          <cell r="C285" t="str">
            <v>TKS 250/250/250 L - T kus pro ZVT-S</v>
          </cell>
          <cell r="D285" t="str">
            <v>kus</v>
          </cell>
          <cell r="E285" t="str">
            <v>R1-katalog tvarovek</v>
          </cell>
          <cell r="F285">
            <v>5040</v>
          </cell>
        </row>
        <row r="286">
          <cell r="B286" t="str">
            <v>R150024</v>
          </cell>
          <cell r="C286" t="str">
            <v>TKS 200/200/200 L - T kus pro ZVT-S</v>
          </cell>
          <cell r="D286" t="str">
            <v>kus</v>
          </cell>
          <cell r="E286" t="str">
            <v>R1-katalog tvarovek</v>
          </cell>
          <cell r="F286">
            <v>4970</v>
          </cell>
        </row>
        <row r="287">
          <cell r="B287" t="str">
            <v>R150025</v>
          </cell>
          <cell r="C287" t="str">
            <v>TKR 200/200/200 L - T kus pro ZVT</v>
          </cell>
          <cell r="D287" t="str">
            <v>kus</v>
          </cell>
          <cell r="E287" t="str">
            <v>R1-katalog tvarovek</v>
          </cell>
          <cell r="F287">
            <v>3510</v>
          </cell>
        </row>
        <row r="288">
          <cell r="B288" t="str">
            <v>R150026</v>
          </cell>
          <cell r="C288" t="str">
            <v>TKR 160/160/160 L - T kus pro ZVT</v>
          </cell>
          <cell r="D288" t="str">
            <v>kus</v>
          </cell>
          <cell r="E288" t="str">
            <v>R1-katalog tvarovek</v>
          </cell>
          <cell r="F288">
            <v>3460</v>
          </cell>
        </row>
        <row r="289">
          <cell r="B289" t="str">
            <v>R150030</v>
          </cell>
          <cell r="C289" t="str">
            <v>TKR 250/250/250 Protilehla - T kus pro ZVT</v>
          </cell>
          <cell r="D289" t="str">
            <v>kus</v>
          </cell>
          <cell r="E289" t="str">
            <v>R1-katalog tvarovek</v>
          </cell>
          <cell r="F289">
            <v>3550</v>
          </cell>
        </row>
        <row r="290">
          <cell r="B290" t="str">
            <v>R150031</v>
          </cell>
          <cell r="C290" t="str">
            <v>TKS 250/250/250 Protilehla - T kus pro ZVT-S</v>
          </cell>
          <cell r="D290" t="str">
            <v>kus</v>
          </cell>
          <cell r="E290" t="str">
            <v>R1-katalog tvarovek</v>
          </cell>
          <cell r="F290">
            <v>5040</v>
          </cell>
        </row>
        <row r="291">
          <cell r="B291" t="str">
            <v>R150034</v>
          </cell>
          <cell r="C291" t="str">
            <v>TKS 200/200/200 Protilehla - T kus pro ZVT-S</v>
          </cell>
          <cell r="D291" t="str">
            <v>kus</v>
          </cell>
          <cell r="E291" t="str">
            <v>R1-katalog tvarovek</v>
          </cell>
          <cell r="F291">
            <v>4970</v>
          </cell>
        </row>
        <row r="292">
          <cell r="B292" t="str">
            <v>R150035</v>
          </cell>
          <cell r="C292" t="str">
            <v>TKR 200/200/200 Protilehla - T kus pro ZVT</v>
          </cell>
          <cell r="D292" t="str">
            <v>kus</v>
          </cell>
          <cell r="E292" t="str">
            <v>R1-katalog tvarovek</v>
          </cell>
          <cell r="F292">
            <v>3510</v>
          </cell>
        </row>
        <row r="293">
          <cell r="B293" t="str">
            <v>R150036</v>
          </cell>
          <cell r="C293" t="str">
            <v>TKR 160/160/160 Protilehla - T kus pro ZVT</v>
          </cell>
          <cell r="D293" t="str">
            <v>kus</v>
          </cell>
          <cell r="E293" t="str">
            <v>R1-katalog tvarovek</v>
          </cell>
          <cell r="F293">
            <v>3460</v>
          </cell>
        </row>
        <row r="294">
          <cell r="B294" t="str">
            <v>R 150 050</v>
          </cell>
          <cell r="C294" t="str">
            <v>KKR 250 P - křížový kus pro ZVT-C - pravý</v>
          </cell>
          <cell r="D294" t="str">
            <v>kus</v>
          </cell>
          <cell r="E294" t="str">
            <v>R 1-katalog tvarovek</v>
          </cell>
          <cell r="F294">
            <v>9150</v>
          </cell>
        </row>
        <row r="295">
          <cell r="B295" t="str">
            <v>R150051</v>
          </cell>
          <cell r="C295" t="str">
            <v xml:space="preserve">KKR 250 - křížový kus pro ZVT-C </v>
          </cell>
          <cell r="D295" t="str">
            <v>kus</v>
          </cell>
          <cell r="E295" t="str">
            <v>R1-katalog tvarovek</v>
          </cell>
          <cell r="F295">
            <v>8100</v>
          </cell>
        </row>
        <row r="296">
          <cell r="B296" t="str">
            <v>R 150 060</v>
          </cell>
          <cell r="C296" t="str">
            <v>KKR 200 P - křížový kus pro ZVT-C - pravý</v>
          </cell>
          <cell r="D296" t="str">
            <v>kus</v>
          </cell>
          <cell r="E296" t="str">
            <v>R 1-katalog tvarovek</v>
          </cell>
          <cell r="F296">
            <v>9080</v>
          </cell>
        </row>
        <row r="297">
          <cell r="B297" t="str">
            <v>R150061</v>
          </cell>
          <cell r="C297" t="str">
            <v xml:space="preserve">KKR 200 - křížový kus pro ZVT-C </v>
          </cell>
          <cell r="D297" t="str">
            <v>kus</v>
          </cell>
          <cell r="E297" t="str">
            <v>R1-katalog tvarovek</v>
          </cell>
          <cell r="F297">
            <v>7980</v>
          </cell>
        </row>
        <row r="298">
          <cell r="B298" t="str">
            <v>R151005</v>
          </cell>
          <cell r="C298" t="str">
            <v xml:space="preserve">Klapka škrtící KEL 160 LM230 servopohon </v>
          </cell>
          <cell r="D298" t="str">
            <v>kus</v>
          </cell>
          <cell r="E298" t="str">
            <v>R1-katalog tvarovek</v>
          </cell>
          <cell r="F298">
            <v>2650</v>
          </cell>
        </row>
        <row r="299">
          <cell r="B299" t="str">
            <v>R151010</v>
          </cell>
          <cell r="C299" t="str">
            <v xml:space="preserve">Klapka škrtící KEL 200 LM230 servopohon </v>
          </cell>
          <cell r="D299" t="str">
            <v>kus</v>
          </cell>
          <cell r="E299" t="str">
            <v>R1-katalog tvarovek</v>
          </cell>
          <cell r="F299">
            <v>2720</v>
          </cell>
        </row>
        <row r="300">
          <cell r="B300" t="str">
            <v>R151020</v>
          </cell>
          <cell r="C300" t="str">
            <v>Klapka škrtící KEL 250 LM230 servopohon</v>
          </cell>
          <cell r="D300" t="str">
            <v>kus</v>
          </cell>
          <cell r="E300" t="str">
            <v>R1-katalog tvarovek</v>
          </cell>
          <cell r="F300">
            <v>2820</v>
          </cell>
        </row>
        <row r="301">
          <cell r="B301" t="str">
            <v>R151025</v>
          </cell>
          <cell r="C301" t="str">
            <v xml:space="preserve">Klapka škrtící KEL 160 LF230 servopohon </v>
          </cell>
          <cell r="D301" t="str">
            <v>kus</v>
          </cell>
          <cell r="E301" t="str">
            <v>R1-katalog tvarovek</v>
          </cell>
          <cell r="F301">
            <v>3760</v>
          </cell>
        </row>
        <row r="302">
          <cell r="B302" t="str">
            <v>R151030</v>
          </cell>
          <cell r="C302" t="str">
            <v xml:space="preserve">Klapka škrtící KEL 200 LF230 servopohon </v>
          </cell>
          <cell r="D302" t="str">
            <v>kus</v>
          </cell>
          <cell r="E302" t="str">
            <v>R1-katalog tvarovek</v>
          </cell>
          <cell r="F302">
            <v>3820</v>
          </cell>
        </row>
        <row r="303">
          <cell r="B303" t="str">
            <v>R151035</v>
          </cell>
          <cell r="C303" t="str">
            <v>Klapka škrtící KEL 250 LF230 servopohon</v>
          </cell>
          <cell r="D303" t="str">
            <v>kus</v>
          </cell>
          <cell r="E303" t="str">
            <v>R1-katalog tvarovek</v>
          </cell>
          <cell r="F303">
            <v>3920</v>
          </cell>
        </row>
        <row r="304">
          <cell r="B304" t="str">
            <v>R151405</v>
          </cell>
          <cell r="C304" t="str">
            <v>Klapka škrtící KEL 125 LM230 servopohon</v>
          </cell>
          <cell r="D304" t="str">
            <v>kus</v>
          </cell>
          <cell r="E304" t="str">
            <v>R1-katalog tvarovek</v>
          </cell>
          <cell r="F304">
            <v>2630</v>
          </cell>
        </row>
        <row r="305">
          <cell r="B305" t="str">
            <v>R152160</v>
          </cell>
          <cell r="C305" t="str">
            <v>TKN 160 - Tkus náběhový</v>
          </cell>
          <cell r="D305" t="str">
            <v>kus</v>
          </cell>
          <cell r="E305" t="str">
            <v>R1-katalog tvarovek</v>
          </cell>
          <cell r="F305">
            <v>1950</v>
          </cell>
        </row>
        <row r="306">
          <cell r="B306" t="str">
            <v>R152200</v>
          </cell>
          <cell r="C306" t="str">
            <v>TKN 200 - Tkus náběhový</v>
          </cell>
          <cell r="D306" t="str">
            <v>kus</v>
          </cell>
          <cell r="E306" t="str">
            <v>R1-katalog tvarovek</v>
          </cell>
          <cell r="F306">
            <v>2050</v>
          </cell>
        </row>
        <row r="307">
          <cell r="B307" t="str">
            <v>R152250</v>
          </cell>
          <cell r="C307" t="str">
            <v>TKN 250 - Tkus náběhový</v>
          </cell>
          <cell r="D307" t="str">
            <v>kus</v>
          </cell>
          <cell r="E307" t="str">
            <v>R1-katalog tvarovek</v>
          </cell>
          <cell r="F307">
            <v>2080</v>
          </cell>
        </row>
        <row r="308">
          <cell r="B308" t="str">
            <v>R153001</v>
          </cell>
          <cell r="C308" t="str">
            <v>SVA 100 - spojka vnitřní ø100mm</v>
          </cell>
          <cell r="D308" t="str">
            <v>kus</v>
          </cell>
          <cell r="E308" t="str">
            <v>R1-katalog tvarovek</v>
          </cell>
          <cell r="F308">
            <v>85</v>
          </cell>
        </row>
        <row r="309">
          <cell r="B309" t="str">
            <v>R153002</v>
          </cell>
          <cell r="C309" t="str">
            <v>SVA 125 - spojka vnitřní ø125mm</v>
          </cell>
          <cell r="D309" t="str">
            <v>kus</v>
          </cell>
          <cell r="E309" t="str">
            <v>R1-katalog tvarovek</v>
          </cell>
          <cell r="F309">
            <v>90</v>
          </cell>
        </row>
        <row r="310">
          <cell r="B310" t="str">
            <v>R153003</v>
          </cell>
          <cell r="C310" t="str">
            <v>SVA 160 - spojka vnitřní ø160mm</v>
          </cell>
          <cell r="D310" t="str">
            <v>kus</v>
          </cell>
          <cell r="E310" t="str">
            <v>R1-katalog tvarovek</v>
          </cell>
          <cell r="F310">
            <v>100</v>
          </cell>
        </row>
        <row r="311">
          <cell r="B311" t="str">
            <v>R153004</v>
          </cell>
          <cell r="C311" t="str">
            <v>SVA 200 - spojka vnitřní ø200mm</v>
          </cell>
          <cell r="D311" t="str">
            <v>kus</v>
          </cell>
          <cell r="E311" t="str">
            <v>R1-katalog tvarovek</v>
          </cell>
          <cell r="F311">
            <v>110</v>
          </cell>
        </row>
        <row r="312">
          <cell r="B312" t="str">
            <v>R153005</v>
          </cell>
          <cell r="C312" t="str">
            <v>SVA 250 - spojka vnitřní ø250mm</v>
          </cell>
          <cell r="D312" t="str">
            <v>kus</v>
          </cell>
          <cell r="E312" t="str">
            <v>R1-katalog tvarovek</v>
          </cell>
          <cell r="F312">
            <v>130</v>
          </cell>
        </row>
        <row r="313">
          <cell r="B313" t="str">
            <v>R160010</v>
          </cell>
          <cell r="C313" t="str">
            <v xml:space="preserve">PMR 4"-10" 250x97 mosaz- Podlahová mřížka s regulací </v>
          </cell>
          <cell r="D313" t="str">
            <v>kus</v>
          </cell>
          <cell r="E313" t="str">
            <v>R1-katalog tvarovek</v>
          </cell>
          <cell r="F313">
            <v>730</v>
          </cell>
        </row>
        <row r="314">
          <cell r="B314" t="str">
            <v>R160011</v>
          </cell>
          <cell r="C314" t="str">
            <v xml:space="preserve">PMR 4"-10" 250x97 chrom - Podlahová mřížka s regulací </v>
          </cell>
          <cell r="D314" t="str">
            <v>kus</v>
          </cell>
          <cell r="E314" t="str">
            <v>R1-katalog tvarovek</v>
          </cell>
          <cell r="F314">
            <v>1080</v>
          </cell>
        </row>
        <row r="315">
          <cell r="B315" t="str">
            <v>R161010</v>
          </cell>
          <cell r="C315" t="str">
            <v>SMD 280x405 S bor- Stěnová mřížka dřevěná  borovice - lak</v>
          </cell>
          <cell r="D315" t="str">
            <v>kus</v>
          </cell>
          <cell r="E315" t="str">
            <v>R1-katalog tvarovek</v>
          </cell>
          <cell r="F315">
            <v>970</v>
          </cell>
        </row>
        <row r="316">
          <cell r="B316" t="str">
            <v>R161015</v>
          </cell>
          <cell r="C316" t="str">
            <v>SMD 280x405 V bor- Stěnová mřížka dřevěná  borovice - lak</v>
          </cell>
          <cell r="D316" t="str">
            <v>kus</v>
          </cell>
          <cell r="E316" t="str">
            <v>R1-katalog tvarovek</v>
          </cell>
          <cell r="F316">
            <v>970</v>
          </cell>
        </row>
        <row r="317">
          <cell r="B317" t="str">
            <v>R161020</v>
          </cell>
          <cell r="C317" t="str">
            <v>SMD 280x405 S buk- Stěnová mřížka dřevěná buk - lak</v>
          </cell>
          <cell r="D317" t="str">
            <v>kus</v>
          </cell>
          <cell r="E317" t="str">
            <v>R1-katalog tvarovek</v>
          </cell>
          <cell r="F317">
            <v>1020</v>
          </cell>
        </row>
        <row r="318">
          <cell r="B318" t="str">
            <v>R161025</v>
          </cell>
          <cell r="C318" t="str">
            <v>SMD 280x405 V buk- Stěnová mřížka dřevěná buk - lak</v>
          </cell>
          <cell r="D318" t="str">
            <v>kus</v>
          </cell>
          <cell r="E318" t="str">
            <v>R1-katalog tvarovek</v>
          </cell>
          <cell r="F318">
            <v>1020</v>
          </cell>
        </row>
        <row r="319">
          <cell r="B319" t="str">
            <v>R161040</v>
          </cell>
          <cell r="C319" t="str">
            <v>SMD 280x405 S buk bez úpravy- Stěnová mřížka dřevěná buk bez povrchové úpravy</v>
          </cell>
          <cell r="D319" t="str">
            <v>kus</v>
          </cell>
          <cell r="E319" t="str">
            <v>R1-katalog tvarovek</v>
          </cell>
          <cell r="F319">
            <v>940</v>
          </cell>
        </row>
        <row r="320">
          <cell r="B320" t="str">
            <v>R161045</v>
          </cell>
          <cell r="C320" t="str">
            <v>SMD 280x405 V buk bez úpravy- Stěnová mřížka dřevěná buk bez povrchové úpravy</v>
          </cell>
          <cell r="D320" t="str">
            <v>kus</v>
          </cell>
          <cell r="E320" t="str">
            <v>R1-katalog tvarovek</v>
          </cell>
          <cell r="F320">
            <v>940</v>
          </cell>
        </row>
        <row r="321">
          <cell r="B321" t="str">
            <v>R162015</v>
          </cell>
          <cell r="C321" t="str">
            <v>PZ 343x343 Al - protidešťová žaluzie elox hliník</v>
          </cell>
          <cell r="D321" t="str">
            <v>kus</v>
          </cell>
          <cell r="E321" t="str">
            <v>R1-katalog tvarovek</v>
          </cell>
          <cell r="F321">
            <v>1710</v>
          </cell>
        </row>
        <row r="322">
          <cell r="B322" t="str">
            <v>R162016</v>
          </cell>
          <cell r="C322" t="str">
            <v xml:space="preserve">PZ 595x455 Al V - protidešťová žaluzie pro SPF ZVT-C </v>
          </cell>
          <cell r="D322" t="str">
            <v>kus</v>
          </cell>
          <cell r="E322" t="str">
            <v>R1-katalog tvarovek</v>
          </cell>
          <cell r="F322">
            <v>2930</v>
          </cell>
        </row>
        <row r="323">
          <cell r="B323" t="str">
            <v>R162017</v>
          </cell>
          <cell r="C323" t="str">
            <v xml:space="preserve">PZ 455x595 Al S - protidešťová žaluzie pro SPF ZVT-C </v>
          </cell>
          <cell r="D323" t="str">
            <v>kus</v>
          </cell>
          <cell r="E323" t="str">
            <v>R1-katalog tvarovek</v>
          </cell>
          <cell r="F323">
            <v>2980</v>
          </cell>
        </row>
        <row r="324">
          <cell r="B324" t="str">
            <v>R162025</v>
          </cell>
          <cell r="C324" t="str">
            <v>PZ 343x343 Al - protidešťová žaluzie hliník - bílý komax 0100</v>
          </cell>
          <cell r="D324" t="str">
            <v>kus</v>
          </cell>
          <cell r="E324" t="str">
            <v>R1-katalog tvarovek</v>
          </cell>
          <cell r="F324">
            <v>2220</v>
          </cell>
        </row>
        <row r="325">
          <cell r="B325" t="str">
            <v>R162026</v>
          </cell>
          <cell r="C325" t="str">
            <v>PZ 595x455 Al V - protidešťová žaluzie pro SPF ZVT-C - bílá</v>
          </cell>
          <cell r="D325" t="str">
            <v>kus</v>
          </cell>
          <cell r="E325" t="str">
            <v>R1-katalog tvarovek</v>
          </cell>
          <cell r="F325">
            <v>3810</v>
          </cell>
        </row>
        <row r="326">
          <cell r="B326" t="str">
            <v>R162027</v>
          </cell>
          <cell r="C326" t="str">
            <v>PZ 455x595 Al S - protidešťová žaluzie pro SPF ZVT-C - bílá</v>
          </cell>
          <cell r="D326" t="str">
            <v>kus</v>
          </cell>
          <cell r="E326" t="str">
            <v>R1-katalog tvarovek</v>
          </cell>
          <cell r="F326">
            <v>3850</v>
          </cell>
        </row>
        <row r="327">
          <cell r="B327" t="str">
            <v>R162035</v>
          </cell>
          <cell r="C327" t="str">
            <v>PZ 343x343 Al - protidešťová žaluzie hliník- hnědý komax 8016</v>
          </cell>
          <cell r="D327" t="str">
            <v>kus</v>
          </cell>
          <cell r="E327" t="str">
            <v>R1-katalog tvarovek</v>
          </cell>
          <cell r="F327">
            <v>2220</v>
          </cell>
        </row>
        <row r="328">
          <cell r="B328" t="str">
            <v>R162036</v>
          </cell>
          <cell r="C328" t="str">
            <v>PZ 595x455 Al V - protidešťová žaluzie pro SPF ZVT-C - hnědá</v>
          </cell>
          <cell r="D328" t="str">
            <v>kus</v>
          </cell>
          <cell r="E328" t="str">
            <v>R1-katalog tvarovek</v>
          </cell>
          <cell r="F328">
            <v>3810</v>
          </cell>
        </row>
        <row r="329">
          <cell r="B329" t="str">
            <v>R162037</v>
          </cell>
          <cell r="C329" t="str">
            <v>PZ 455x595 Al S - protidešťová žaluzie pro SPF ZVT-C - hnědá</v>
          </cell>
          <cell r="D329" t="str">
            <v>kus</v>
          </cell>
          <cell r="E329" t="str">
            <v>R1-katalog tvarovek</v>
          </cell>
          <cell r="F329">
            <v>3850</v>
          </cell>
        </row>
        <row r="330">
          <cell r="B330" t="str">
            <v>R162415</v>
          </cell>
          <cell r="C330" t="str">
            <v>PZ 300x300 Al - protidešťová žaluzie - Al elox</v>
          </cell>
          <cell r="D330" t="str">
            <v>kus</v>
          </cell>
          <cell r="E330" t="str">
            <v>R1-katalog tvarovek</v>
          </cell>
          <cell r="F330">
            <v>1480</v>
          </cell>
        </row>
        <row r="331">
          <cell r="B331" t="str">
            <v>R162425</v>
          </cell>
          <cell r="C331" t="str">
            <v>PZ 300x300 Al - protidešťová žaluzie - bílá</v>
          </cell>
          <cell r="D331" t="str">
            <v>kus</v>
          </cell>
          <cell r="E331" t="str">
            <v>R1-katalog tvarovek</v>
          </cell>
          <cell r="F331">
            <v>1920</v>
          </cell>
        </row>
        <row r="332">
          <cell r="B332" t="str">
            <v>R162435</v>
          </cell>
          <cell r="C332" t="str">
            <v>PZ 300x300 Al - protidešťová žaluzie - hnědá</v>
          </cell>
          <cell r="D332" t="str">
            <v xml:space="preserve">kus </v>
          </cell>
          <cell r="E332" t="str">
            <v>R1-katalog tvarovek</v>
          </cell>
          <cell r="F332">
            <v>1920</v>
          </cell>
        </row>
        <row r="333">
          <cell r="B333" t="str">
            <v>R163405</v>
          </cell>
          <cell r="C333" t="str">
            <v>DA 100 - dýza pro přívod vzduchu</v>
          </cell>
          <cell r="D333" t="str">
            <v>kus</v>
          </cell>
          <cell r="E333" t="str">
            <v>R1-katalog tvarovek</v>
          </cell>
          <cell r="F333">
            <v>720</v>
          </cell>
        </row>
        <row r="334">
          <cell r="B334" t="str">
            <v>R211025</v>
          </cell>
          <cell r="C334" t="str">
            <v>ohebné hadice se zvuk. izolací Sonoflex MI Ø 102</v>
          </cell>
          <cell r="D334" t="str">
            <v>metr</v>
          </cell>
          <cell r="E334" t="str">
            <v>R211-potrubí SONO</v>
          </cell>
          <cell r="F334">
            <v>108</v>
          </cell>
        </row>
        <row r="335">
          <cell r="B335" t="str">
            <v>R211026</v>
          </cell>
          <cell r="C335" t="str">
            <v>ohebné hadice se zvuk. izolací Sonoflex MI Ø 127</v>
          </cell>
          <cell r="D335" t="str">
            <v>metr</v>
          </cell>
          <cell r="E335" t="str">
            <v>R211-potrubí SONO</v>
          </cell>
          <cell r="F335">
            <v>119</v>
          </cell>
        </row>
        <row r="336">
          <cell r="B336" t="str">
            <v>R211028</v>
          </cell>
          <cell r="C336" t="str">
            <v>ohebné hadice se zvuk. izolací Sonoflex MI Ø 160</v>
          </cell>
          <cell r="D336" t="str">
            <v>metr</v>
          </cell>
          <cell r="E336" t="str">
            <v>R211-potrubí SONO</v>
          </cell>
          <cell r="F336">
            <v>131</v>
          </cell>
        </row>
        <row r="337">
          <cell r="B337" t="str">
            <v>R211030</v>
          </cell>
          <cell r="C337" t="str">
            <v>ohebné hadice se zvuk. izolací Sonoflex MI Ø 203</v>
          </cell>
          <cell r="D337" t="str">
            <v>metr</v>
          </cell>
          <cell r="E337" t="str">
            <v>R211-potrubí SONO</v>
          </cell>
          <cell r="F337">
            <v>153</v>
          </cell>
        </row>
        <row r="338">
          <cell r="B338" t="str">
            <v>R211032</v>
          </cell>
          <cell r="C338" t="str">
            <v>ohebné hadice se zvuk. izolací Sonoflex MI Ø 254</v>
          </cell>
          <cell r="D338" t="str">
            <v>metr</v>
          </cell>
          <cell r="E338" t="str">
            <v>R211-potrubí SONO</v>
          </cell>
          <cell r="F338">
            <v>192</v>
          </cell>
        </row>
        <row r="339">
          <cell r="B339" t="str">
            <v>R211052</v>
          </cell>
          <cell r="C339" t="str">
            <v>hadice s tep. a zvuk. izolací Sonovac Ø127 (tl. iz. 50mm)</v>
          </cell>
          <cell r="D339" t="str">
            <v>metr</v>
          </cell>
          <cell r="E339" t="str">
            <v>R211-potrubí SONO</v>
          </cell>
          <cell r="F339">
            <v>320</v>
          </cell>
        </row>
        <row r="340">
          <cell r="B340" t="str">
            <v>R211054</v>
          </cell>
          <cell r="C340" t="str">
            <v>hadice s tep. a zvuk. izolací Sonovac Ø160 (tl. iz. 50mm)</v>
          </cell>
          <cell r="D340" t="str">
            <v>metr</v>
          </cell>
          <cell r="E340" t="str">
            <v>R211-potrubí SONO</v>
          </cell>
          <cell r="F340">
            <v>352</v>
          </cell>
        </row>
        <row r="341">
          <cell r="B341" t="str">
            <v>R211056</v>
          </cell>
          <cell r="C341" t="str">
            <v>hadice s tep. a zvuk. izolací Sonovac Ø203 (tl. iz. 50mm)</v>
          </cell>
          <cell r="D341" t="str">
            <v>metr</v>
          </cell>
          <cell r="E341" t="str">
            <v>R211-potrubí SONO</v>
          </cell>
          <cell r="F341">
            <v>426</v>
          </cell>
        </row>
        <row r="342">
          <cell r="B342" t="str">
            <v>R211058</v>
          </cell>
          <cell r="C342" t="str">
            <v>hadice s tep. a zvuk. izolací Sonovac Ø254 (tl. iz. 50mm)</v>
          </cell>
          <cell r="D342" t="str">
            <v>metr</v>
          </cell>
          <cell r="E342" t="str">
            <v>R211-potrubí SONO</v>
          </cell>
          <cell r="F342">
            <v>514</v>
          </cell>
        </row>
        <row r="343">
          <cell r="B343" t="str">
            <v>R212022</v>
          </cell>
          <cell r="C343" t="str">
            <v>ohebné hadice Aluflex Ø 102  MI</v>
          </cell>
          <cell r="D343" t="str">
            <v>metr</v>
          </cell>
          <cell r="E343" t="str">
            <v>R212-potrubí ALU</v>
          </cell>
          <cell r="F343">
            <v>31</v>
          </cell>
        </row>
        <row r="344">
          <cell r="B344" t="str">
            <v>R212023</v>
          </cell>
          <cell r="C344" t="str">
            <v>ohebné hadice Aluflex Ø 127  MI</v>
          </cell>
          <cell r="D344" t="str">
            <v>metr</v>
          </cell>
          <cell r="E344" t="str">
            <v>R212-potrubí ALU</v>
          </cell>
          <cell r="F344">
            <v>37</v>
          </cell>
        </row>
        <row r="345">
          <cell r="B345" t="str">
            <v>R212025</v>
          </cell>
          <cell r="C345" t="str">
            <v>ohebné hadice Aluflex Ø 160  MI</v>
          </cell>
          <cell r="D345" t="str">
            <v>metr</v>
          </cell>
          <cell r="E345" t="str">
            <v>R212-potrubí ALU</v>
          </cell>
          <cell r="F345">
            <v>48</v>
          </cell>
        </row>
        <row r="346">
          <cell r="B346" t="str">
            <v>R212027</v>
          </cell>
          <cell r="C346" t="str">
            <v>ohebné hadice Aluflex Ø 203  MI</v>
          </cell>
          <cell r="D346" t="str">
            <v>metr</v>
          </cell>
          <cell r="E346" t="str">
            <v>R212-potrubí ALU</v>
          </cell>
          <cell r="F346">
            <v>63</v>
          </cell>
        </row>
        <row r="347">
          <cell r="B347" t="str">
            <v>R212029</v>
          </cell>
          <cell r="C347" t="str">
            <v>ohebné hadice Aluflex Ø 254  MI</v>
          </cell>
          <cell r="D347" t="str">
            <v>metr</v>
          </cell>
          <cell r="E347" t="str">
            <v>R212-potrubí ALU</v>
          </cell>
          <cell r="F347">
            <v>83</v>
          </cell>
        </row>
        <row r="348">
          <cell r="B348" t="str">
            <v>R216022</v>
          </cell>
          <cell r="C348" t="str">
            <v>ohebné hadice s tepl. izolací Thermoflex MI Ø 102</v>
          </cell>
          <cell r="D348" t="str">
            <v>metr</v>
          </cell>
          <cell r="E348" t="str">
            <v>R216-Thermo</v>
          </cell>
          <cell r="F348">
            <v>97</v>
          </cell>
        </row>
        <row r="349">
          <cell r="B349" t="str">
            <v>R216023</v>
          </cell>
          <cell r="C349" t="str">
            <v>ohebné hadice s tepl. izolací Thermoflex MI Ø 127</v>
          </cell>
          <cell r="D349" t="str">
            <v>metr</v>
          </cell>
          <cell r="E349" t="str">
            <v>R216-Thermo</v>
          </cell>
          <cell r="F349">
            <v>118</v>
          </cell>
        </row>
        <row r="350">
          <cell r="B350" t="str">
            <v>R216025</v>
          </cell>
          <cell r="C350" t="str">
            <v>ohebné hadice s tepl. izolací Thermoflex MI Ø 160</v>
          </cell>
          <cell r="D350" t="str">
            <v>metr</v>
          </cell>
          <cell r="E350" t="str">
            <v>R216-Thermo</v>
          </cell>
          <cell r="F350">
            <v>138</v>
          </cell>
        </row>
        <row r="351">
          <cell r="B351" t="str">
            <v>R216027</v>
          </cell>
          <cell r="C351" t="str">
            <v>ohebné hadice s tepl. izolací Thermoflex MI Ø 203</v>
          </cell>
          <cell r="D351" t="str">
            <v>metr</v>
          </cell>
          <cell r="E351" t="str">
            <v>R216-Thermo</v>
          </cell>
          <cell r="F351">
            <v>172</v>
          </cell>
        </row>
        <row r="352">
          <cell r="B352" t="str">
            <v>R216029</v>
          </cell>
          <cell r="C352" t="str">
            <v>ohebné hadice s tepl. izolací Thermoflex MI Ø 254</v>
          </cell>
          <cell r="D352" t="str">
            <v>metr</v>
          </cell>
          <cell r="E352" t="str">
            <v>R216-Thermo</v>
          </cell>
          <cell r="F352">
            <v>200</v>
          </cell>
        </row>
        <row r="353">
          <cell r="B353" t="str">
            <v>R216052</v>
          </cell>
          <cell r="C353" t="str">
            <v>hadice s tep. izolací Isovac Ø127 (tl. iz. 50mm)</v>
          </cell>
          <cell r="D353" t="str">
            <v>metr</v>
          </cell>
          <cell r="E353" t="str">
            <v>R216-Thermo</v>
          </cell>
          <cell r="F353">
            <v>237</v>
          </cell>
        </row>
        <row r="354">
          <cell r="B354" t="str">
            <v>R216054</v>
          </cell>
          <cell r="C354" t="str">
            <v>hadice s tep. izolací Isovac Ø160 (tl. iz. 50mm)</v>
          </cell>
          <cell r="D354" t="str">
            <v>metr</v>
          </cell>
          <cell r="E354" t="str">
            <v>R216-Thermo</v>
          </cell>
          <cell r="F354">
            <v>255</v>
          </cell>
        </row>
        <row r="355">
          <cell r="B355" t="str">
            <v>R217005</v>
          </cell>
          <cell r="C355" t="str">
            <v>Tlumič hluku MAA 160/600</v>
          </cell>
          <cell r="D355" t="str">
            <v>kus</v>
          </cell>
          <cell r="E355" t="str">
            <v>R217-tlumiče hluku</v>
          </cell>
          <cell r="F355">
            <v>2130</v>
          </cell>
        </row>
        <row r="356">
          <cell r="B356" t="str">
            <v>R217009</v>
          </cell>
          <cell r="C356" t="str">
            <v>Tlumič hluku MAA 250/600</v>
          </cell>
          <cell r="D356" t="str">
            <v>kus</v>
          </cell>
          <cell r="E356" t="str">
            <v>R217-tlumiče hluku</v>
          </cell>
          <cell r="F356">
            <v>3650</v>
          </cell>
        </row>
        <row r="357">
          <cell r="B357" t="str">
            <v>R220002</v>
          </cell>
          <cell r="C357" t="str">
            <v>OS koleno Ø 100/90</v>
          </cell>
          <cell r="D357" t="str">
            <v>kus</v>
          </cell>
          <cell r="E357" t="str">
            <v>R22-tvarovky</v>
          </cell>
          <cell r="F357">
            <v>118.80666666666667</v>
          </cell>
        </row>
        <row r="358">
          <cell r="B358" t="str">
            <v>R220003</v>
          </cell>
          <cell r="C358" t="str">
            <v>OS koleno Ø 125/90</v>
          </cell>
          <cell r="D358" t="str">
            <v>kus</v>
          </cell>
          <cell r="E358" t="str">
            <v>R22-tvarovky</v>
          </cell>
          <cell r="F358">
            <v>145.26666666666668</v>
          </cell>
        </row>
        <row r="359">
          <cell r="B359" t="str">
            <v>R220005</v>
          </cell>
          <cell r="C359" t="str">
            <v>OS koleno Ø 160/90</v>
          </cell>
          <cell r="D359" t="str">
            <v>kus</v>
          </cell>
          <cell r="E359" t="str">
            <v>R22-tvarovky</v>
          </cell>
          <cell r="F359">
            <v>204.48666666666668</v>
          </cell>
        </row>
        <row r="360">
          <cell r="B360" t="str">
            <v>R220007</v>
          </cell>
          <cell r="C360" t="str">
            <v>OS koleno Ø 200/90</v>
          </cell>
          <cell r="D360" t="str">
            <v>kus</v>
          </cell>
          <cell r="E360" t="str">
            <v>R22-tvarovky</v>
          </cell>
          <cell r="F360">
            <v>309.06666666666666</v>
          </cell>
        </row>
        <row r="361">
          <cell r="B361" t="str">
            <v>R220009</v>
          </cell>
          <cell r="C361" t="str">
            <v>OS koleno Ø 250/90</v>
          </cell>
          <cell r="D361" t="str">
            <v>kus</v>
          </cell>
          <cell r="E361" t="str">
            <v>R22-tvarovky</v>
          </cell>
          <cell r="F361">
            <v>365.76666666666671</v>
          </cell>
        </row>
        <row r="362">
          <cell r="B362" t="str">
            <v>R220102</v>
          </cell>
          <cell r="C362" t="str">
            <v>OS koleno Ø 100/45</v>
          </cell>
          <cell r="D362" t="str">
            <v>kus</v>
          </cell>
          <cell r="E362" t="str">
            <v>R22-tvarovky</v>
          </cell>
          <cell r="F362">
            <v>96.126666666666679</v>
          </cell>
        </row>
        <row r="363">
          <cell r="B363" t="str">
            <v>R220103</v>
          </cell>
          <cell r="C363" t="str">
            <v>OS koleno Ø 125/45</v>
          </cell>
          <cell r="D363" t="str">
            <v>kus</v>
          </cell>
          <cell r="E363" t="str">
            <v>R22-tvarovky</v>
          </cell>
          <cell r="F363">
            <v>111.24666666666667</v>
          </cell>
        </row>
        <row r="364">
          <cell r="B364" t="str">
            <v>R220105</v>
          </cell>
          <cell r="C364" t="str">
            <v>OS koleno Ø 160/45</v>
          </cell>
          <cell r="D364" t="str">
            <v>kus</v>
          </cell>
          <cell r="E364" t="str">
            <v>R22-tvarovky</v>
          </cell>
          <cell r="F364">
            <v>157.86666666666667</v>
          </cell>
        </row>
        <row r="365">
          <cell r="B365" t="str">
            <v>R220107</v>
          </cell>
          <cell r="C365" t="str">
            <v>OS koleno Ø 200/45</v>
          </cell>
          <cell r="D365" t="str">
            <v>kus</v>
          </cell>
          <cell r="E365" t="str">
            <v>R22-tvarovky</v>
          </cell>
          <cell r="F365">
            <v>214.56666666666669</v>
          </cell>
        </row>
        <row r="366">
          <cell r="B366" t="str">
            <v>R220109</v>
          </cell>
          <cell r="C366" t="str">
            <v>OS koleno Ø 250/45</v>
          </cell>
          <cell r="D366" t="str">
            <v>kus</v>
          </cell>
          <cell r="E366" t="str">
            <v>R22-tvarovky</v>
          </cell>
          <cell r="F366">
            <v>297.72666666666663</v>
          </cell>
        </row>
        <row r="367">
          <cell r="B367" t="str">
            <v>R221102</v>
          </cell>
          <cell r="C367" t="str">
            <v>OBJ Odbočka jednostrannná 90° 100/100</v>
          </cell>
          <cell r="D367" t="str">
            <v>kus</v>
          </cell>
          <cell r="E367" t="str">
            <v>R22-tvarovky</v>
          </cell>
          <cell r="F367">
            <v>190.62666666666667</v>
          </cell>
        </row>
        <row r="368">
          <cell r="B368" t="str">
            <v>R221104</v>
          </cell>
          <cell r="C368" t="str">
            <v>OBJ Odbočka jednostrannná 90° 125/100</v>
          </cell>
          <cell r="D368" t="str">
            <v>kus</v>
          </cell>
          <cell r="E368" t="str">
            <v>R22-tvarovky</v>
          </cell>
          <cell r="F368">
            <v>199.44666666666669</v>
          </cell>
        </row>
        <row r="369">
          <cell r="B369" t="str">
            <v>R221105</v>
          </cell>
          <cell r="C369" t="str">
            <v>OBJ Odbočka jednostrannná 90° 125/125</v>
          </cell>
          <cell r="D369" t="str">
            <v>kus</v>
          </cell>
          <cell r="E369" t="str">
            <v>R22-tvarovky</v>
          </cell>
          <cell r="F369">
            <v>199.44666666666669</v>
          </cell>
        </row>
        <row r="370">
          <cell r="B370" t="str">
            <v>R221107</v>
          </cell>
          <cell r="C370" t="str">
            <v>OBJ Odbočka jednostrannná 90° 160/100</v>
          </cell>
          <cell r="D370" t="str">
            <v>kus</v>
          </cell>
          <cell r="E370" t="str">
            <v>R22-tvarovky</v>
          </cell>
          <cell r="F370">
            <v>228.4266666666667</v>
          </cell>
        </row>
        <row r="371">
          <cell r="B371" t="str">
            <v>R221108</v>
          </cell>
          <cell r="C371" t="str">
            <v>OBJ Odbočka jednostrannná 90° 160/125</v>
          </cell>
          <cell r="D371" t="str">
            <v>kus</v>
          </cell>
          <cell r="E371" t="str">
            <v>R22-tvarovky</v>
          </cell>
          <cell r="F371">
            <v>242.28666666666672</v>
          </cell>
        </row>
        <row r="372">
          <cell r="B372" t="str">
            <v>R221109</v>
          </cell>
          <cell r="C372" t="str">
            <v>OBJ Odbočka jednostrannná 90° 160/160</v>
          </cell>
          <cell r="D372" t="str">
            <v>kus</v>
          </cell>
          <cell r="E372" t="str">
            <v>R22-tvarovky</v>
          </cell>
          <cell r="F372">
            <v>287.6466666666667</v>
          </cell>
        </row>
        <row r="373">
          <cell r="B373" t="str">
            <v>R221111</v>
          </cell>
          <cell r="C373" t="str">
            <v>OBJ Odbočka jednostrannná 90° 200/100</v>
          </cell>
          <cell r="D373" t="str">
            <v>kus</v>
          </cell>
          <cell r="E373" t="str">
            <v>R22-tvarovky</v>
          </cell>
          <cell r="F373">
            <v>257.40666666666669</v>
          </cell>
        </row>
        <row r="374">
          <cell r="B374" t="str">
            <v>R221112</v>
          </cell>
          <cell r="C374" t="str">
            <v>OBJ Odbočka jednostrannná 90° 200/125</v>
          </cell>
          <cell r="D374" t="str">
            <v>kus</v>
          </cell>
          <cell r="E374" t="str">
            <v>R22-tvarovky</v>
          </cell>
          <cell r="F374">
            <v>287.6466666666667</v>
          </cell>
        </row>
        <row r="375">
          <cell r="B375" t="str">
            <v>R221113</v>
          </cell>
          <cell r="C375" t="str">
            <v>OBJ Odbočka jednostrannná 90° 200/160</v>
          </cell>
          <cell r="D375" t="str">
            <v>kus</v>
          </cell>
          <cell r="E375" t="str">
            <v>R22-tvarovky</v>
          </cell>
          <cell r="F375">
            <v>343.08666666666676</v>
          </cell>
        </row>
        <row r="376">
          <cell r="B376" t="str">
            <v>R221114</v>
          </cell>
          <cell r="C376" t="str">
            <v>OBJ Odbočka jednostrannná 90° 200/200</v>
          </cell>
          <cell r="D376" t="str">
            <v>kus</v>
          </cell>
          <cell r="E376" t="str">
            <v>R22-tvarovky</v>
          </cell>
          <cell r="F376">
            <v>369.54666666666668</v>
          </cell>
        </row>
        <row r="377">
          <cell r="B377" t="str">
            <v>R221116</v>
          </cell>
          <cell r="C377" t="str">
            <v>OBJ Odbočka jednostrannná 90° 250/100</v>
          </cell>
          <cell r="D377" t="str">
            <v>kus</v>
          </cell>
          <cell r="E377" t="str">
            <v>R22-tvarovky</v>
          </cell>
          <cell r="F377">
            <v>324.18666666666667</v>
          </cell>
        </row>
        <row r="378">
          <cell r="B378" t="str">
            <v>R221117</v>
          </cell>
          <cell r="C378" t="str">
            <v>OBJ Odbočka jednostrannná 90° 250/125</v>
          </cell>
          <cell r="D378" t="str">
            <v>kus</v>
          </cell>
          <cell r="E378" t="str">
            <v>R22-tvarovky</v>
          </cell>
          <cell r="F378">
            <v>339.30666666666667</v>
          </cell>
        </row>
        <row r="379">
          <cell r="B379" t="str">
            <v>R221118</v>
          </cell>
          <cell r="C379" t="str">
            <v>OBJ Odbočka jednostrannná 90° 250/160</v>
          </cell>
          <cell r="D379" t="str">
            <v>kus</v>
          </cell>
          <cell r="E379" t="str">
            <v>R22-tvarovky</v>
          </cell>
          <cell r="F379">
            <v>372.06666666666666</v>
          </cell>
        </row>
        <row r="380">
          <cell r="B380" t="str">
            <v>R221119</v>
          </cell>
          <cell r="C380" t="str">
            <v>OBJ Odbočka jednostrannná 90° 250/200</v>
          </cell>
          <cell r="D380" t="str">
            <v>kus</v>
          </cell>
          <cell r="E380" t="str">
            <v>R22-tvarovky</v>
          </cell>
          <cell r="F380">
            <v>412.38666666666671</v>
          </cell>
        </row>
        <row r="381">
          <cell r="B381" t="str">
            <v>R221120</v>
          </cell>
          <cell r="C381" t="str">
            <v>OBJ Odbočka jednostrannná 90° 250/250</v>
          </cell>
          <cell r="D381" t="str">
            <v>kus</v>
          </cell>
          <cell r="E381" t="str">
            <v>R22-tvarovky</v>
          </cell>
          <cell r="F381">
            <v>462.78666666666669</v>
          </cell>
        </row>
        <row r="382">
          <cell r="B382" t="str">
            <v>R221306</v>
          </cell>
          <cell r="C382" t="str">
            <v>OBJ Odbočka jednostrannná 45° 125/100</v>
          </cell>
          <cell r="D382" t="str">
            <v>kus</v>
          </cell>
          <cell r="E382" t="str">
            <v>R22-tvarovky</v>
          </cell>
          <cell r="F382">
            <v>257.40666666666669</v>
          </cell>
        </row>
        <row r="383">
          <cell r="B383" t="str">
            <v>R221307</v>
          </cell>
          <cell r="C383" t="str">
            <v>OBJ Odbočka jednostrannná 45° 100/100</v>
          </cell>
          <cell r="D383" t="str">
            <v>kus</v>
          </cell>
          <cell r="E383" t="str">
            <v>R22-tvarovky</v>
          </cell>
          <cell r="F383">
            <v>246.06666666666669</v>
          </cell>
        </row>
        <row r="384">
          <cell r="B384" t="str">
            <v>R221309</v>
          </cell>
          <cell r="C384" t="str">
            <v>OBJ Odbočka jednostrannná 45° 160/100</v>
          </cell>
          <cell r="D384" t="str">
            <v>kus</v>
          </cell>
          <cell r="E384" t="str">
            <v>R22-tvarovky</v>
          </cell>
          <cell r="F384">
            <v>295.20666666666671</v>
          </cell>
        </row>
        <row r="385">
          <cell r="B385" t="str">
            <v>R221310</v>
          </cell>
          <cell r="C385" t="str">
            <v>OBJ Odbočka jednostrannná 45° 200/100</v>
          </cell>
          <cell r="D385" t="str">
            <v>kus</v>
          </cell>
          <cell r="E385" t="str">
            <v>R22-tvarovky</v>
          </cell>
          <cell r="F385">
            <v>333.00666666666672</v>
          </cell>
        </row>
        <row r="386">
          <cell r="B386" t="str">
            <v>R221311</v>
          </cell>
          <cell r="C386" t="str">
            <v>OBJ Odbočka jednostrannná 45° 250/100</v>
          </cell>
          <cell r="D386" t="str">
            <v>kus</v>
          </cell>
          <cell r="E386" t="str">
            <v>R22-tvarovky</v>
          </cell>
          <cell r="F386">
            <v>419.94666666666672</v>
          </cell>
        </row>
        <row r="387">
          <cell r="B387" t="str">
            <v>R221314</v>
          </cell>
          <cell r="C387" t="str">
            <v>OBJ Odbočka jednostrannná 45° 125/125</v>
          </cell>
          <cell r="D387" t="str">
            <v>kus</v>
          </cell>
          <cell r="E387" t="str">
            <v>R22-tvarovky</v>
          </cell>
          <cell r="F387">
            <v>257.40666666666669</v>
          </cell>
        </row>
        <row r="388">
          <cell r="B388" t="str">
            <v>R221315</v>
          </cell>
          <cell r="C388" t="str">
            <v>OBJ Odbočka jednostrannná 45° 160/125</v>
          </cell>
          <cell r="D388" t="str">
            <v>kus</v>
          </cell>
          <cell r="E388" t="str">
            <v>R22-tvarovky</v>
          </cell>
          <cell r="F388">
            <v>314.10666666666674</v>
          </cell>
        </row>
        <row r="389">
          <cell r="B389" t="str">
            <v>R221316</v>
          </cell>
          <cell r="C389" t="str">
            <v>OBJ Odbočka jednostrannná 45° 200/125</v>
          </cell>
          <cell r="D389" t="str">
            <v>kus</v>
          </cell>
          <cell r="E389" t="str">
            <v>R22-tvarovky</v>
          </cell>
          <cell r="F389">
            <v>372.06666666666666</v>
          </cell>
        </row>
        <row r="390">
          <cell r="B390" t="str">
            <v>R221317</v>
          </cell>
          <cell r="C390" t="str">
            <v>OBJ Odbočka jednostrannná 45° 250/125</v>
          </cell>
          <cell r="D390" t="str">
            <v>kus</v>
          </cell>
          <cell r="E390" t="str">
            <v>R22-tvarovky</v>
          </cell>
          <cell r="F390">
            <v>440.10666666666674</v>
          </cell>
        </row>
        <row r="391">
          <cell r="B391" t="str">
            <v>R221321</v>
          </cell>
          <cell r="C391" t="str">
            <v>OBJ Odbočka jednostrannná 45° 160/160</v>
          </cell>
          <cell r="D391" t="str">
            <v>kus</v>
          </cell>
          <cell r="E391" t="str">
            <v>R22-tvarovky</v>
          </cell>
          <cell r="F391">
            <v>372.06666666666666</v>
          </cell>
        </row>
        <row r="392">
          <cell r="B392" t="str">
            <v>R221322</v>
          </cell>
          <cell r="C392" t="str">
            <v>OBJ Odbočka jednostrannná 45° 200/160</v>
          </cell>
          <cell r="D392" t="str">
            <v>kus</v>
          </cell>
          <cell r="E392" t="str">
            <v>R22-tvarovky</v>
          </cell>
          <cell r="F392">
            <v>445.14666666666676</v>
          </cell>
        </row>
        <row r="393">
          <cell r="B393" t="str">
            <v>R221323</v>
          </cell>
          <cell r="C393" t="str">
            <v>OBJ Odbočka jednostrannná 45° 250/160</v>
          </cell>
          <cell r="D393" t="str">
            <v>kus</v>
          </cell>
          <cell r="E393" t="str">
            <v>R22-tvarovky</v>
          </cell>
          <cell r="F393">
            <v>481.68666666666667</v>
          </cell>
        </row>
        <row r="394">
          <cell r="B394" t="str">
            <v>R221327</v>
          </cell>
          <cell r="C394" t="str">
            <v>OBJ Odbočka jednostrannná 45° 200/200</v>
          </cell>
          <cell r="D394" t="str">
            <v>kus</v>
          </cell>
          <cell r="E394" t="str">
            <v>R22-tvarovky</v>
          </cell>
          <cell r="F394">
            <v>479.16666666666669</v>
          </cell>
        </row>
        <row r="395">
          <cell r="B395" t="str">
            <v>R221328</v>
          </cell>
          <cell r="C395" t="str">
            <v>OBJ Odbočka jednostrannná 45° 250/200</v>
          </cell>
          <cell r="D395" t="str">
            <v>kus</v>
          </cell>
          <cell r="E395" t="str">
            <v>R22-tvarovky</v>
          </cell>
          <cell r="F395">
            <v>534.60666666666668</v>
          </cell>
        </row>
        <row r="396">
          <cell r="B396" t="str">
            <v>R221333</v>
          </cell>
          <cell r="C396" t="str">
            <v>OBJ Odbočka jednostrannná 45° 250/250</v>
          </cell>
          <cell r="D396" t="str">
            <v>kus</v>
          </cell>
          <cell r="E396" t="str">
            <v>R22-tvarovky</v>
          </cell>
          <cell r="F396">
            <v>600.12666666666678</v>
          </cell>
        </row>
        <row r="397">
          <cell r="B397" t="str">
            <v>R221500</v>
          </cell>
          <cell r="C397" t="str">
            <v>KKS 60 125/100 - kalhotový kus</v>
          </cell>
          <cell r="D397" t="str">
            <v>kus</v>
          </cell>
          <cell r="E397" t="str">
            <v>R22-tvarovky</v>
          </cell>
          <cell r="F397">
            <v>315.36666666666667</v>
          </cell>
        </row>
        <row r="398">
          <cell r="B398" t="str">
            <v>R221502</v>
          </cell>
          <cell r="C398" t="str">
            <v>KKS 60 160/125 - kalhotový kus</v>
          </cell>
          <cell r="D398" t="str">
            <v>kus</v>
          </cell>
          <cell r="E398" t="str">
            <v>R22-tvarovky</v>
          </cell>
          <cell r="F398">
            <v>384.66666666666669</v>
          </cell>
        </row>
        <row r="399">
          <cell r="B399" t="str">
            <v>R221503</v>
          </cell>
          <cell r="C399" t="str">
            <v>KKS 60 160/160 - kalhotový kus</v>
          </cell>
          <cell r="D399" t="str">
            <v>kus</v>
          </cell>
          <cell r="E399" t="str">
            <v>R22-tvarovky</v>
          </cell>
          <cell r="F399">
            <v>456.48666666666668</v>
          </cell>
        </row>
        <row r="400">
          <cell r="B400" t="str">
            <v>R221504</v>
          </cell>
          <cell r="C400" t="str">
            <v>KKS 60 200/160 - kalhotový kus</v>
          </cell>
          <cell r="D400" t="str">
            <v>kus</v>
          </cell>
          <cell r="E400" t="str">
            <v>R22-tvarovky</v>
          </cell>
          <cell r="F400">
            <v>545.94666666666672</v>
          </cell>
        </row>
        <row r="401">
          <cell r="B401" t="str">
            <v>R221506</v>
          </cell>
          <cell r="C401" t="str">
            <v>KKS 60 250/200 - kalhotový kus</v>
          </cell>
          <cell r="D401" t="str">
            <v>kus</v>
          </cell>
          <cell r="E401" t="str">
            <v>R22-tvarovky</v>
          </cell>
          <cell r="F401">
            <v>656.82666666666682</v>
          </cell>
        </row>
        <row r="402">
          <cell r="B402" t="str">
            <v>R222003</v>
          </cell>
          <cell r="C402" t="str">
            <v>PRO přechod 125/100</v>
          </cell>
          <cell r="D402" t="str">
            <v>kus</v>
          </cell>
          <cell r="E402" t="str">
            <v>R22-tvarovky</v>
          </cell>
          <cell r="F402">
            <v>145.26666666666668</v>
          </cell>
        </row>
        <row r="403">
          <cell r="B403" t="str">
            <v>R222005</v>
          </cell>
          <cell r="C403" t="str">
            <v>PRO přechod 160/100</v>
          </cell>
          <cell r="D403" t="str">
            <v>kus</v>
          </cell>
          <cell r="E403" t="str">
            <v>R22-tvarovky</v>
          </cell>
          <cell r="F403">
            <v>157.86666666666667</v>
          </cell>
        </row>
        <row r="404">
          <cell r="B404" t="str">
            <v>R222006</v>
          </cell>
          <cell r="C404" t="str">
            <v>PRO přechod 160/125</v>
          </cell>
          <cell r="D404" t="str">
            <v>kus</v>
          </cell>
          <cell r="E404" t="str">
            <v>R22-tvarovky</v>
          </cell>
          <cell r="F404">
            <v>157.86666666666667</v>
          </cell>
        </row>
        <row r="405">
          <cell r="B405" t="str">
            <v>R222007</v>
          </cell>
          <cell r="C405" t="str">
            <v>PRO přechod 200/100</v>
          </cell>
          <cell r="D405" t="str">
            <v>kus</v>
          </cell>
          <cell r="E405" t="str">
            <v>R22-tvarovky</v>
          </cell>
          <cell r="F405">
            <v>180.54666666666665</v>
          </cell>
        </row>
        <row r="406">
          <cell r="B406" t="str">
            <v>R222008</v>
          </cell>
          <cell r="C406" t="str">
            <v>PRO přechod 200/125</v>
          </cell>
          <cell r="D406" t="str">
            <v>kus</v>
          </cell>
          <cell r="E406" t="str">
            <v>R22-tvarovky</v>
          </cell>
          <cell r="F406">
            <v>180.54666666666665</v>
          </cell>
        </row>
        <row r="407">
          <cell r="B407" t="str">
            <v>R222009</v>
          </cell>
          <cell r="C407" t="str">
            <v>PRO přechod 200/160</v>
          </cell>
          <cell r="D407" t="str">
            <v>kus</v>
          </cell>
          <cell r="E407" t="str">
            <v>R22-tvarovky</v>
          </cell>
          <cell r="F407">
            <v>180.54666666666665</v>
          </cell>
        </row>
        <row r="408">
          <cell r="B408" t="str">
            <v>R222010</v>
          </cell>
          <cell r="C408" t="str">
            <v>PRO přechod 250/125</v>
          </cell>
          <cell r="D408" t="str">
            <v>kus</v>
          </cell>
          <cell r="E408" t="str">
            <v>R22-tvarovky</v>
          </cell>
          <cell r="F408">
            <v>195.66666666666666</v>
          </cell>
        </row>
        <row r="409">
          <cell r="B409" t="str">
            <v>R222011</v>
          </cell>
          <cell r="C409" t="str">
            <v>PRO přechod 250/160</v>
          </cell>
          <cell r="D409" t="str">
            <v>kus</v>
          </cell>
          <cell r="E409" t="str">
            <v>R22-tvarovky</v>
          </cell>
          <cell r="F409">
            <v>195.66666666666666</v>
          </cell>
        </row>
        <row r="410">
          <cell r="B410" t="str">
            <v>R222012</v>
          </cell>
          <cell r="C410" t="str">
            <v>PRO přechod 250/200</v>
          </cell>
          <cell r="D410" t="str">
            <v>kus</v>
          </cell>
          <cell r="E410" t="str">
            <v>R22-tvarovky</v>
          </cell>
          <cell r="F410">
            <v>198.1866666666667</v>
          </cell>
        </row>
        <row r="411">
          <cell r="B411" t="str">
            <v>R222103</v>
          </cell>
          <cell r="C411" t="str">
            <v>PRR přechod 125/100</v>
          </cell>
          <cell r="D411" t="str">
            <v>kus</v>
          </cell>
          <cell r="E411" t="str">
            <v>R22-tvarovky</v>
          </cell>
          <cell r="F411">
            <v>145.26666666666668</v>
          </cell>
        </row>
        <row r="412">
          <cell r="B412" t="str">
            <v>R 222105</v>
          </cell>
          <cell r="C412" t="str">
            <v>PRR přechod 160/100</v>
          </cell>
          <cell r="D412" t="str">
            <v>kus</v>
          </cell>
          <cell r="E412" t="str">
            <v>R22-tvarovky</v>
          </cell>
          <cell r="F412">
            <v>157.86666666666667</v>
          </cell>
        </row>
        <row r="413">
          <cell r="B413" t="str">
            <v>R222106</v>
          </cell>
          <cell r="C413" t="str">
            <v>PRR přechod 160/125</v>
          </cell>
          <cell r="D413" t="str">
            <v>kus</v>
          </cell>
          <cell r="E413" t="str">
            <v>R22-tvarovky</v>
          </cell>
          <cell r="F413">
            <v>157.86666666666667</v>
          </cell>
        </row>
        <row r="414">
          <cell r="B414" t="str">
            <v>R222107</v>
          </cell>
          <cell r="C414" t="str">
            <v>PRR přechod 200/100</v>
          </cell>
          <cell r="D414" t="str">
            <v>kus</v>
          </cell>
          <cell r="E414" t="str">
            <v>R22-tvarovky</v>
          </cell>
          <cell r="F414">
            <v>180.54666666666665</v>
          </cell>
        </row>
        <row r="415">
          <cell r="B415" t="str">
            <v>R222108</v>
          </cell>
          <cell r="C415" t="str">
            <v>PRR přechod 200/125</v>
          </cell>
          <cell r="D415" t="str">
            <v>kus</v>
          </cell>
          <cell r="E415" t="str">
            <v>R22-tvarovky</v>
          </cell>
          <cell r="F415">
            <v>180.54666666666665</v>
          </cell>
        </row>
        <row r="416">
          <cell r="B416" t="str">
            <v>R222109</v>
          </cell>
          <cell r="C416" t="str">
            <v>PRR přechod 200/160</v>
          </cell>
          <cell r="D416" t="str">
            <v>kus</v>
          </cell>
          <cell r="E416" t="str">
            <v>R22-tvarovky</v>
          </cell>
          <cell r="F416">
            <v>180.54666666666665</v>
          </cell>
        </row>
        <row r="417">
          <cell r="B417" t="str">
            <v>R222110</v>
          </cell>
          <cell r="C417" t="str">
            <v>PRR přechod 250/125</v>
          </cell>
          <cell r="D417" t="str">
            <v>kus</v>
          </cell>
          <cell r="E417" t="str">
            <v>R22-tvarovky</v>
          </cell>
          <cell r="F417">
            <v>195.66666666666666</v>
          </cell>
        </row>
        <row r="418">
          <cell r="B418" t="str">
            <v>R222111</v>
          </cell>
          <cell r="C418" t="str">
            <v>PRR přechod 250/160</v>
          </cell>
          <cell r="D418" t="str">
            <v>kus</v>
          </cell>
          <cell r="E418" t="str">
            <v>R22-tvarovky</v>
          </cell>
          <cell r="F418">
            <v>195.66666666666666</v>
          </cell>
        </row>
        <row r="419">
          <cell r="B419" t="str">
            <v>R222112</v>
          </cell>
          <cell r="C419" t="str">
            <v>PRR přechod 250/200</v>
          </cell>
          <cell r="D419" t="str">
            <v>kus</v>
          </cell>
          <cell r="E419" t="str">
            <v>R22-tvarovky</v>
          </cell>
          <cell r="F419">
            <v>198.1866666666667</v>
          </cell>
        </row>
        <row r="420">
          <cell r="B420" t="str">
            <v>R224102</v>
          </cell>
          <cell r="C420" t="str">
            <v>spojka vnější SN 100</v>
          </cell>
          <cell r="D420" t="str">
            <v>kus</v>
          </cell>
          <cell r="E420" t="str">
            <v>R22-tvarovky</v>
          </cell>
          <cell r="F420">
            <v>39.426666666666669</v>
          </cell>
        </row>
        <row r="421">
          <cell r="B421" t="str">
            <v>R224103</v>
          </cell>
          <cell r="C421" t="str">
            <v>spojka vnější SN 125</v>
          </cell>
          <cell r="D421" t="str">
            <v>kus</v>
          </cell>
          <cell r="E421" t="str">
            <v>R22-tvarovky</v>
          </cell>
          <cell r="F421">
            <v>39.426666666666669</v>
          </cell>
        </row>
        <row r="422">
          <cell r="B422" t="str">
            <v>R224106</v>
          </cell>
          <cell r="C422" t="str">
            <v>spojka vnější SN 160</v>
          </cell>
          <cell r="D422" t="str">
            <v>kus</v>
          </cell>
          <cell r="E422" t="str">
            <v>R22-tvarovky</v>
          </cell>
          <cell r="F422">
            <v>44.466666666666669</v>
          </cell>
        </row>
        <row r="423">
          <cell r="B423" t="str">
            <v>R224108</v>
          </cell>
          <cell r="C423" t="str">
            <v>spojka vnější SN 200</v>
          </cell>
          <cell r="D423" t="str">
            <v>kus</v>
          </cell>
          <cell r="E423" t="str">
            <v>R22-tvarovky</v>
          </cell>
          <cell r="F423">
            <v>50.766666666666673</v>
          </cell>
        </row>
        <row r="424">
          <cell r="B424" t="str">
            <v>R224110</v>
          </cell>
          <cell r="C424" t="str">
            <v>spojka vnější SN 250</v>
          </cell>
          <cell r="D424" t="str">
            <v>kus</v>
          </cell>
          <cell r="E424" t="str">
            <v>R22-tvarovky</v>
          </cell>
          <cell r="F424">
            <v>58.326666666666675</v>
          </cell>
        </row>
        <row r="425">
          <cell r="B425" t="str">
            <v>R225002</v>
          </cell>
          <cell r="C425" t="str">
            <v>D koncový kryt D 100</v>
          </cell>
          <cell r="D425" t="str">
            <v>kus</v>
          </cell>
          <cell r="E425" t="str">
            <v>R22-tvarovky</v>
          </cell>
          <cell r="F425">
            <v>46.986666666666657</v>
          </cell>
        </row>
        <row r="426">
          <cell r="B426" t="str">
            <v>R225003</v>
          </cell>
          <cell r="C426" t="str">
            <v>D koncový kryt D 125</v>
          </cell>
          <cell r="D426" t="str">
            <v>kus</v>
          </cell>
          <cell r="E426" t="str">
            <v>R22-tvarovky</v>
          </cell>
          <cell r="F426">
            <v>52.026666666666671</v>
          </cell>
        </row>
        <row r="427">
          <cell r="B427" t="str">
            <v>R225005</v>
          </cell>
          <cell r="C427" t="str">
            <v>D koncový kryt D 160</v>
          </cell>
          <cell r="D427" t="str">
            <v>kus</v>
          </cell>
          <cell r="E427" t="str">
            <v>R22-tvarovky</v>
          </cell>
          <cell r="F427">
            <v>63.366666666666674</v>
          </cell>
        </row>
        <row r="428">
          <cell r="B428" t="str">
            <v>R225007</v>
          </cell>
          <cell r="C428" t="str">
            <v>D koncový kryt D 200</v>
          </cell>
          <cell r="D428" t="str">
            <v>kus</v>
          </cell>
          <cell r="E428" t="str">
            <v>R22-tvarovky</v>
          </cell>
          <cell r="F428">
            <v>67.146666666666675</v>
          </cell>
        </row>
        <row r="429">
          <cell r="B429" t="str">
            <v>R225009</v>
          </cell>
          <cell r="C429" t="str">
            <v>D koncový kryt D 250</v>
          </cell>
          <cell r="D429" t="str">
            <v>kus</v>
          </cell>
          <cell r="E429" t="str">
            <v>R22-tvarovky</v>
          </cell>
          <cell r="F429">
            <v>92.346666666666678</v>
          </cell>
        </row>
        <row r="430">
          <cell r="B430" t="str">
            <v>R225104</v>
          </cell>
          <cell r="C430" t="str">
            <v>Výfukový kus VKS 160 bazény</v>
          </cell>
          <cell r="D430" t="str">
            <v>kus</v>
          </cell>
          <cell r="E430" t="str">
            <v>R22-tvarovky</v>
          </cell>
          <cell r="F430">
            <v>185.94666666666669</v>
          </cell>
        </row>
        <row r="431">
          <cell r="B431" t="str">
            <v>R225105</v>
          </cell>
          <cell r="C431" t="str">
            <v>Výfukový kus VKS 200 bazény</v>
          </cell>
          <cell r="D431" t="str">
            <v>kus</v>
          </cell>
          <cell r="E431" t="str">
            <v>R22-tvarovky</v>
          </cell>
          <cell r="F431">
            <v>209.70666666666668</v>
          </cell>
        </row>
        <row r="432">
          <cell r="B432" t="str">
            <v>R225204</v>
          </cell>
          <cell r="C432" t="str">
            <v>Protidešťová stříška DN 160 -  RH 160</v>
          </cell>
          <cell r="D432" t="str">
            <v>kus</v>
          </cell>
          <cell r="E432" t="str">
            <v>R225-stříšky</v>
          </cell>
          <cell r="F432">
            <v>744.30666666666673</v>
          </cell>
        </row>
        <row r="433">
          <cell r="B433" t="str">
            <v>R225205</v>
          </cell>
          <cell r="C433" t="str">
            <v>Protidešťová stříška DN 200 -  RH 200</v>
          </cell>
          <cell r="D433" t="str">
            <v>kus</v>
          </cell>
          <cell r="E433" t="str">
            <v>R225-stříšky</v>
          </cell>
          <cell r="F433">
            <v>800.4666666666667</v>
          </cell>
        </row>
        <row r="434">
          <cell r="B434" t="str">
            <v>R225206</v>
          </cell>
          <cell r="C434" t="str">
            <v>Protidešťová stříška DN 250 -  RH 250</v>
          </cell>
          <cell r="D434" t="str">
            <v>kus</v>
          </cell>
          <cell r="E434" t="str">
            <v>R225-stříšky</v>
          </cell>
          <cell r="F434">
            <v>981.90666666666664</v>
          </cell>
        </row>
        <row r="435">
          <cell r="B435" t="str">
            <v>R225304</v>
          </cell>
          <cell r="C435" t="str">
            <v>Výfuková hlavice DN 160 -  VHO 160</v>
          </cell>
          <cell r="D435" t="str">
            <v>kus</v>
          </cell>
          <cell r="E435" t="str">
            <v>R225-hlavice</v>
          </cell>
          <cell r="F435">
            <v>573.66666666666663</v>
          </cell>
        </row>
        <row r="436">
          <cell r="B436" t="str">
            <v>R225306</v>
          </cell>
          <cell r="C436" t="str">
            <v>Výfuková hlavice DN 200 -  VHO 200</v>
          </cell>
          <cell r="D436" t="str">
            <v>kus</v>
          </cell>
          <cell r="E436" t="str">
            <v>R225-hlavice</v>
          </cell>
          <cell r="F436">
            <v>630.90666666666664</v>
          </cell>
        </row>
        <row r="437">
          <cell r="B437" t="str">
            <v>R225308</v>
          </cell>
          <cell r="C437" t="str">
            <v>Výfuková hlavice DN 250 -  VHO 250</v>
          </cell>
          <cell r="D437" t="str">
            <v>kus</v>
          </cell>
          <cell r="E437" t="str">
            <v>R225-hlavice</v>
          </cell>
          <cell r="F437">
            <v>890.10666666666657</v>
          </cell>
        </row>
        <row r="438">
          <cell r="B438" t="str">
            <v>R226021</v>
          </cell>
          <cell r="C438" t="str">
            <v>Klapka škrtící MSK 100</v>
          </cell>
          <cell r="D438" t="str">
            <v>kus</v>
          </cell>
          <cell r="E438" t="str">
            <v>R226-klapky</v>
          </cell>
          <cell r="F438">
            <v>510</v>
          </cell>
        </row>
        <row r="439">
          <cell r="B439" t="str">
            <v>R226022</v>
          </cell>
          <cell r="C439" t="str">
            <v>Klapka škrtící MSK 125</v>
          </cell>
          <cell r="D439" t="str">
            <v>kus</v>
          </cell>
          <cell r="E439" t="str">
            <v>R226-klapky</v>
          </cell>
          <cell r="F439">
            <v>520</v>
          </cell>
        </row>
        <row r="440">
          <cell r="B440" t="str">
            <v>R226025</v>
          </cell>
          <cell r="C440" t="str">
            <v>Klapka škrtící MSK 160</v>
          </cell>
          <cell r="D440" t="str">
            <v>kus</v>
          </cell>
          <cell r="E440" t="str">
            <v>R226-klapky</v>
          </cell>
          <cell r="F440">
            <v>560</v>
          </cell>
        </row>
        <row r="441">
          <cell r="B441" t="str">
            <v>R226027</v>
          </cell>
          <cell r="C441" t="str">
            <v>Klapka škrtící MSK 200</v>
          </cell>
          <cell r="D441" t="str">
            <v>kus</v>
          </cell>
          <cell r="E441" t="str">
            <v>R226-klapky</v>
          </cell>
          <cell r="F441">
            <v>610</v>
          </cell>
        </row>
        <row r="442">
          <cell r="B442" t="str">
            <v>R226029</v>
          </cell>
          <cell r="C442" t="str">
            <v>Klapka škrtící MSK 250</v>
          </cell>
          <cell r="D442" t="str">
            <v>kus</v>
          </cell>
          <cell r="E442" t="str">
            <v>R226-klapky</v>
          </cell>
          <cell r="F442">
            <v>641.70666666666659</v>
          </cell>
        </row>
        <row r="443">
          <cell r="B443" t="str">
            <v>R226041</v>
          </cell>
          <cell r="C443" t="str">
            <v>Klapka škrtící MSKM 100</v>
          </cell>
          <cell r="D443" t="str">
            <v>kus</v>
          </cell>
          <cell r="E443" t="str">
            <v>R226-klapky</v>
          </cell>
          <cell r="F443">
            <v>449.4666666666667</v>
          </cell>
        </row>
        <row r="444">
          <cell r="B444" t="str">
            <v>R226042</v>
          </cell>
          <cell r="C444" t="str">
            <v>Klapka škrtící MSKM 125</v>
          </cell>
          <cell r="D444" t="str">
            <v>kus</v>
          </cell>
          <cell r="E444" t="str">
            <v>R226-klapky</v>
          </cell>
          <cell r="F444">
            <v>460.26666666666671</v>
          </cell>
        </row>
        <row r="445">
          <cell r="B445" t="str">
            <v>R226045</v>
          </cell>
          <cell r="C445" t="str">
            <v>Klapka škrtící MSKM 160</v>
          </cell>
          <cell r="D445" t="str">
            <v>kus</v>
          </cell>
          <cell r="E445" t="str">
            <v>R226-klapky</v>
          </cell>
          <cell r="F445">
            <v>494.82666666666665</v>
          </cell>
        </row>
        <row r="446">
          <cell r="B446" t="str">
            <v>R226047</v>
          </cell>
          <cell r="C446" t="str">
            <v>Klapka škrtící MSKM 200</v>
          </cell>
          <cell r="D446" t="str">
            <v>kus</v>
          </cell>
          <cell r="E446" t="str">
            <v>R226-klapky</v>
          </cell>
          <cell r="F446">
            <v>539.10666666666668</v>
          </cell>
        </row>
        <row r="447">
          <cell r="B447" t="str">
            <v>R226049</v>
          </cell>
          <cell r="C447" t="str">
            <v>Klapka škrtící MSKM 250</v>
          </cell>
          <cell r="D447" t="str">
            <v>kus</v>
          </cell>
          <cell r="E447" t="str">
            <v>R226-klapky</v>
          </cell>
          <cell r="F447">
            <v>641.70666666666659</v>
          </cell>
        </row>
        <row r="448">
          <cell r="B448" t="str">
            <v>R226201</v>
          </cell>
          <cell r="C448" t="str">
            <v>Zpětná klapka RSK 100</v>
          </cell>
          <cell r="D448" t="str">
            <v>kus</v>
          </cell>
          <cell r="E448" t="str">
            <v>R226-klapky</v>
          </cell>
          <cell r="F448">
            <v>154.62666666666667</v>
          </cell>
        </row>
        <row r="449">
          <cell r="B449" t="str">
            <v>R226202</v>
          </cell>
          <cell r="C449" t="str">
            <v>Zpětná klapka RSK 125</v>
          </cell>
          <cell r="D449" t="str">
            <v>kus</v>
          </cell>
          <cell r="E449" t="str">
            <v>R226-klapky</v>
          </cell>
          <cell r="F449">
            <v>165.42666666666665</v>
          </cell>
        </row>
        <row r="450">
          <cell r="B450" t="str">
            <v>R226203</v>
          </cell>
          <cell r="C450" t="str">
            <v>Zpětná klapka RSK 160</v>
          </cell>
          <cell r="D450" t="str">
            <v>kus</v>
          </cell>
          <cell r="E450" t="str">
            <v>R226-klapky</v>
          </cell>
          <cell r="F450">
            <v>188.10666666666668</v>
          </cell>
        </row>
        <row r="451">
          <cell r="B451" t="str">
            <v>R226204</v>
          </cell>
          <cell r="C451" t="str">
            <v>Zpětná klapka RSK 200</v>
          </cell>
          <cell r="D451" t="str">
            <v>kus</v>
          </cell>
          <cell r="E451" t="str">
            <v>R226-klapky</v>
          </cell>
          <cell r="F451">
            <v>222.66666666666666</v>
          </cell>
        </row>
        <row r="452">
          <cell r="B452" t="str">
            <v>R226205</v>
          </cell>
          <cell r="C452" t="str">
            <v>Zpětná klapka RSK 250</v>
          </cell>
          <cell r="D452" t="str">
            <v>kus</v>
          </cell>
          <cell r="E452" t="str">
            <v>R226-klapky</v>
          </cell>
          <cell r="F452">
            <v>312.30666666666667</v>
          </cell>
        </row>
        <row r="453">
          <cell r="B453" t="str">
            <v>R230001</v>
          </cell>
          <cell r="C453" t="str">
            <v>Talířový ventil odtah vzduchu KO 100 - včetně rámečku</v>
          </cell>
          <cell r="D453" t="str">
            <v>kus</v>
          </cell>
          <cell r="E453" t="str">
            <v>R23-výustky+žaluzie</v>
          </cell>
          <cell r="F453">
            <v>205</v>
          </cell>
        </row>
        <row r="454">
          <cell r="B454" t="str">
            <v>R230002</v>
          </cell>
          <cell r="C454" t="str">
            <v>Talířový ventil odtah vzduchu KO 125 - včetně rámečku</v>
          </cell>
          <cell r="D454" t="str">
            <v>kus</v>
          </cell>
          <cell r="E454" t="str">
            <v>R23-výustky+žaluzie</v>
          </cell>
          <cell r="F454">
            <v>220</v>
          </cell>
        </row>
        <row r="455">
          <cell r="B455" t="str">
            <v>R230003</v>
          </cell>
          <cell r="C455" t="str">
            <v>Talířový ventil odtah vzduchu KO 160 - včetně rámečku</v>
          </cell>
          <cell r="D455" t="str">
            <v>kus</v>
          </cell>
          <cell r="E455" t="str">
            <v>R23-výustky+žaluzie</v>
          </cell>
          <cell r="F455">
            <v>305</v>
          </cell>
        </row>
        <row r="456">
          <cell r="B456" t="str">
            <v>R230101</v>
          </cell>
          <cell r="C456" t="str">
            <v>Talířový ventil přívod vzduchu KI 100 - včetně rámečku</v>
          </cell>
          <cell r="D456" t="str">
            <v>kus</v>
          </cell>
          <cell r="E456" t="str">
            <v>R23-výustky+žaluzie</v>
          </cell>
          <cell r="F456">
            <v>205</v>
          </cell>
        </row>
        <row r="457">
          <cell r="B457" t="str">
            <v>R230102</v>
          </cell>
          <cell r="C457" t="str">
            <v>Talířový ventil přívod vzduchu KI 125 - včetně rámečku</v>
          </cell>
          <cell r="D457" t="str">
            <v>kus</v>
          </cell>
          <cell r="E457" t="str">
            <v>R23-výustky+žaluzie</v>
          </cell>
          <cell r="F457">
            <v>220</v>
          </cell>
        </row>
        <row r="458">
          <cell r="B458" t="str">
            <v>R230103</v>
          </cell>
          <cell r="C458" t="str">
            <v>Talířový ventil přívod vzduchu KI 160 - včetně rámečku</v>
          </cell>
          <cell r="D458" t="str">
            <v>kus</v>
          </cell>
          <cell r="E458" t="str">
            <v>R23-výustky+žaluzie</v>
          </cell>
          <cell r="F458">
            <v>305</v>
          </cell>
        </row>
        <row r="459">
          <cell r="B459" t="str">
            <v>R230104</v>
          </cell>
          <cell r="C459" t="str">
            <v>Talířový ventil přívod vzduchu KI 200 - včetně rámečku</v>
          </cell>
          <cell r="D459" t="str">
            <v>kus</v>
          </cell>
          <cell r="E459" t="str">
            <v>R23-výustky+žaluzie</v>
          </cell>
          <cell r="F459">
            <v>370</v>
          </cell>
        </row>
        <row r="460">
          <cell r="B460" t="str">
            <v>R230201</v>
          </cell>
          <cell r="C460" t="str">
            <v>Talířový ventil univerzální IT 100/80</v>
          </cell>
          <cell r="D460" t="str">
            <v>kus</v>
          </cell>
          <cell r="E460" t="str">
            <v>R23-výustky+žaluzie</v>
          </cell>
          <cell r="F460">
            <v>180</v>
          </cell>
        </row>
        <row r="461">
          <cell r="B461" t="str">
            <v>R230202</v>
          </cell>
          <cell r="C461" t="str">
            <v>Talířový ventil univerzální IT 125/100</v>
          </cell>
          <cell r="D461" t="str">
            <v>kus</v>
          </cell>
          <cell r="E461" t="str">
            <v>R23-výustky+žaluzie</v>
          </cell>
          <cell r="F461">
            <v>185</v>
          </cell>
        </row>
        <row r="462">
          <cell r="B462" t="str">
            <v>R231219</v>
          </cell>
          <cell r="C462" t="str">
            <v xml:space="preserve">Dýza s dalekým dosahem 90/N DDM TPM 011/00 </v>
          </cell>
          <cell r="D462" t="str">
            <v>kus</v>
          </cell>
          <cell r="E462" t="str">
            <v>R23-výustky+žaluzie</v>
          </cell>
          <cell r="F462">
            <v>2350</v>
          </cell>
        </row>
        <row r="463">
          <cell r="B463" t="str">
            <v>R231220</v>
          </cell>
          <cell r="C463" t="str">
            <v>Dýza s dalekým dosahem 130/N DDM TPM 011/00</v>
          </cell>
          <cell r="D463" t="str">
            <v>kus</v>
          </cell>
          <cell r="E463" t="str">
            <v>R23-výustky+žaluzie</v>
          </cell>
          <cell r="F463">
            <v>2950</v>
          </cell>
        </row>
        <row r="464">
          <cell r="B464" t="str">
            <v>R231300</v>
          </cell>
          <cell r="C464" t="str">
            <v>Dýza Maico WD 10W</v>
          </cell>
          <cell r="D464" t="str">
            <v>kus</v>
          </cell>
          <cell r="E464" t="str">
            <v>R23-výustky+žaluzie</v>
          </cell>
          <cell r="F464">
            <v>2480</v>
          </cell>
        </row>
        <row r="465">
          <cell r="B465" t="str">
            <v>R311010</v>
          </cell>
          <cell r="C465" t="str">
            <v>lepící páska univerzální š. - 50mm       50m</v>
          </cell>
          <cell r="D465" t="str">
            <v>kus</v>
          </cell>
          <cell r="E465" t="str">
            <v>R31-závěsný a těs. Mat.</v>
          </cell>
          <cell r="F465">
            <v>95</v>
          </cell>
        </row>
        <row r="466">
          <cell r="B466" t="str">
            <v>R311030</v>
          </cell>
          <cell r="C466" t="str">
            <v>lepící páska AL š. - 50mm       50m</v>
          </cell>
          <cell r="D466" t="str">
            <v>kus</v>
          </cell>
          <cell r="E466" t="str">
            <v>R31-závěsný a těs. Mat.</v>
          </cell>
          <cell r="F466">
            <v>160</v>
          </cell>
        </row>
        <row r="467">
          <cell r="B467" t="str">
            <v>R312010</v>
          </cell>
          <cell r="C467" t="str">
            <v>Šroub TEX - QUADREX 3,9x9,5 mm (VH 3.9x95)</v>
          </cell>
          <cell r="D467" t="str">
            <v>kus</v>
          </cell>
          <cell r="E467" t="str">
            <v>R31-závěsný a těs. Mat.</v>
          </cell>
          <cell r="F467">
            <v>1</v>
          </cell>
        </row>
        <row r="468">
          <cell r="B468" t="str">
            <v>R313030</v>
          </cell>
          <cell r="C468" t="str">
            <v>Nylonová spona vázací 9/1020 mm na průměr do 290 mm</v>
          </cell>
          <cell r="D468" t="str">
            <v>kus</v>
          </cell>
          <cell r="E468" t="str">
            <v>R31-závěsný a těs. Mat.</v>
          </cell>
          <cell r="F468">
            <v>9</v>
          </cell>
        </row>
        <row r="469">
          <cell r="B469" t="str">
            <v>R314010</v>
          </cell>
          <cell r="C469" t="str">
            <v>Hmoždinka FISCHER GK č. 52389 (závěs na sádrok.)</v>
          </cell>
          <cell r="D469" t="str">
            <v>kus</v>
          </cell>
          <cell r="E469" t="str">
            <v>R31-závěsný a těs. Mat.</v>
          </cell>
          <cell r="F469">
            <v>7</v>
          </cell>
        </row>
        <row r="470">
          <cell r="B470" t="str">
            <v>R315010</v>
          </cell>
          <cell r="C470" t="str">
            <v xml:space="preserve">AL plech š. 20 mm - závěsný (a 1 bm) </v>
          </cell>
          <cell r="D470" t="str">
            <v>kus</v>
          </cell>
          <cell r="E470" t="str">
            <v>R31-závěsný a těs. Mat.</v>
          </cell>
          <cell r="F470">
            <v>3</v>
          </cell>
        </row>
        <row r="471">
          <cell r="B471" t="str">
            <v>R315011</v>
          </cell>
          <cell r="C471" t="str">
            <v>Sada vymezovacích plechů - DUPLEX RB x SDK podhled</v>
          </cell>
          <cell r="D471" t="str">
            <v>kpl</v>
          </cell>
          <cell r="E471" t="str">
            <v>R31-závěsný a těs. Mat.</v>
          </cell>
          <cell r="F471">
            <v>460</v>
          </cell>
        </row>
        <row r="472">
          <cell r="B472" t="str">
            <v>R316016</v>
          </cell>
          <cell r="C472" t="str">
            <v>kruhový závěs Ø180mm</v>
          </cell>
          <cell r="D472" t="str">
            <v>ks</v>
          </cell>
          <cell r="E472" t="str">
            <v>R31-závěsný a těs. Mat.</v>
          </cell>
          <cell r="F472">
            <v>75</v>
          </cell>
        </row>
        <row r="473">
          <cell r="B473" t="str">
            <v>R316020</v>
          </cell>
          <cell r="C473" t="str">
            <v>kruhový závěs Ø224mm</v>
          </cell>
          <cell r="D473" t="str">
            <v>ks</v>
          </cell>
          <cell r="E473" t="str">
            <v>R31-závěsný a těs. Mat.</v>
          </cell>
          <cell r="F473">
            <v>85</v>
          </cell>
        </row>
        <row r="474">
          <cell r="B474" t="str">
            <v>R316025</v>
          </cell>
          <cell r="C474" t="str">
            <v>kruhový závěs Ø280mm</v>
          </cell>
          <cell r="D474" t="str">
            <v>ks</v>
          </cell>
          <cell r="E474" t="str">
            <v>R31-závěsný a těs. Mat.</v>
          </cell>
          <cell r="F474">
            <v>100</v>
          </cell>
        </row>
        <row r="475">
          <cell r="B475" t="str">
            <v>R330010</v>
          </cell>
          <cell r="C475" t="str">
            <v>Paleta "EURO" 80x120 (přeprava materiálu)</v>
          </cell>
          <cell r="D475" t="str">
            <v>kus</v>
          </cell>
          <cell r="E475" t="str">
            <v>R31-závěsný a těs. Mat.</v>
          </cell>
          <cell r="F475">
            <v>260</v>
          </cell>
        </row>
        <row r="476">
          <cell r="B476" t="str">
            <v>R336030</v>
          </cell>
          <cell r="C476" t="str">
            <v>Isover rohož ML 3 tl. 30 mm s Al. folii</v>
          </cell>
          <cell r="D476" t="str">
            <v>m2</v>
          </cell>
          <cell r="E476" t="str">
            <v>R335 -izolace</v>
          </cell>
          <cell r="F476">
            <v>170</v>
          </cell>
        </row>
        <row r="477">
          <cell r="B477" t="str">
            <v>R336100</v>
          </cell>
          <cell r="C477" t="str">
            <v>Isover rohož LM 3 tl. 100 mm</v>
          </cell>
          <cell r="D477" t="str">
            <v>m2</v>
          </cell>
          <cell r="E477" t="str">
            <v>R335 -izolace</v>
          </cell>
          <cell r="F477">
            <v>410</v>
          </cell>
        </row>
        <row r="478">
          <cell r="B478" t="str">
            <v>R337200</v>
          </cell>
          <cell r="C478" t="str">
            <v>Polyuretan s Al pláštěm</v>
          </cell>
          <cell r="D478" t="str">
            <v>m2</v>
          </cell>
          <cell r="E478" t="str">
            <v>R335 -izolace</v>
          </cell>
          <cell r="F478">
            <v>450</v>
          </cell>
        </row>
        <row r="479">
          <cell r="B479" t="str">
            <v>R400014</v>
          </cell>
          <cell r="C479" t="str">
            <v>AOYR 14 LCC (Fujitsu) - venkovní kondenzační jednotka</v>
          </cell>
          <cell r="D479" t="str">
            <v>ks</v>
          </cell>
          <cell r="E479" t="str">
            <v>R400 - doplňky topení - chlazení</v>
          </cell>
          <cell r="F479">
            <v>19100</v>
          </cell>
        </row>
        <row r="480">
          <cell r="B480" t="str">
            <v>R400018</v>
          </cell>
          <cell r="C480" t="str">
            <v>AOYR 18 LCC (Fujitsu) - venkovní kondenzační jednotka</v>
          </cell>
          <cell r="D480" t="str">
            <v>ks</v>
          </cell>
          <cell r="E480" t="str">
            <v>R400 - doplňky topení - chlazení</v>
          </cell>
          <cell r="F480">
            <v>28400</v>
          </cell>
        </row>
        <row r="481">
          <cell r="B481" t="str">
            <v>R600060</v>
          </cell>
          <cell r="C481" t="str">
            <v xml:space="preserve">IZT 615 </v>
          </cell>
          <cell r="D481" t="str">
            <v>kus</v>
          </cell>
          <cell r="E481" t="str">
            <v>R6 -IZT</v>
          </cell>
          <cell r="F481">
            <v>54900</v>
          </cell>
        </row>
        <row r="482">
          <cell r="B482" t="str">
            <v>R600092</v>
          </cell>
          <cell r="C482" t="str">
            <v xml:space="preserve">IZT 925 </v>
          </cell>
          <cell r="D482" t="str">
            <v>kus</v>
          </cell>
          <cell r="E482" t="str">
            <v>R6 -IZT</v>
          </cell>
          <cell r="F482">
            <v>59600</v>
          </cell>
        </row>
        <row r="483">
          <cell r="B483" t="str">
            <v>R600160</v>
          </cell>
          <cell r="C483" t="str">
            <v>IZT-S 615</v>
          </cell>
          <cell r="D483" t="str">
            <v>kus</v>
          </cell>
          <cell r="E483" t="str">
            <v>R6 -IZT</v>
          </cell>
          <cell r="F483">
            <v>58400</v>
          </cell>
        </row>
        <row r="484">
          <cell r="B484" t="str">
            <v>R600190</v>
          </cell>
          <cell r="C484" t="str">
            <v>IZT-S 925</v>
          </cell>
          <cell r="D484" t="str">
            <v>kus</v>
          </cell>
          <cell r="E484" t="str">
            <v>R6 -IZT</v>
          </cell>
          <cell r="F484">
            <v>62900</v>
          </cell>
        </row>
        <row r="485">
          <cell r="B485" t="str">
            <v>R600260</v>
          </cell>
          <cell r="C485" t="str">
            <v>IZT-SN 615</v>
          </cell>
          <cell r="D485" t="str">
            <v>kus</v>
          </cell>
          <cell r="E485" t="str">
            <v>R6 -IZT</v>
          </cell>
          <cell r="F485">
            <v>73600</v>
          </cell>
        </row>
        <row r="486">
          <cell r="B486" t="str">
            <v>R600290</v>
          </cell>
          <cell r="C486" t="str">
            <v>IZT-SN 925</v>
          </cell>
          <cell r="D486" t="str">
            <v>kus</v>
          </cell>
          <cell r="E486" t="str">
            <v>R6 -IZT</v>
          </cell>
          <cell r="F486">
            <v>78000</v>
          </cell>
        </row>
        <row r="487">
          <cell r="B487" t="str">
            <v>R 600 230</v>
          </cell>
          <cell r="C487" t="str">
            <v>IZT-N 380</v>
          </cell>
          <cell r="D487" t="str">
            <v>kus</v>
          </cell>
          <cell r="E487" t="str">
            <v>R 6 -IZT</v>
          </cell>
          <cell r="F487">
            <v>32300</v>
          </cell>
        </row>
        <row r="488">
          <cell r="B488" t="str">
            <v>R 600 530</v>
          </cell>
          <cell r="C488" t="str">
            <v>Podstavec IZT-N 380</v>
          </cell>
          <cell r="D488" t="str">
            <v>kus</v>
          </cell>
          <cell r="E488" t="str">
            <v>R 6 -IZT</v>
          </cell>
          <cell r="F488">
            <v>990</v>
          </cell>
        </row>
        <row r="489">
          <cell r="B489" t="str">
            <v>R600560</v>
          </cell>
          <cell r="C489" t="str">
            <v>Podstavec IZT-SN 615</v>
          </cell>
          <cell r="D489" t="str">
            <v>kus</v>
          </cell>
          <cell r="E489" t="str">
            <v>R6 -IZT</v>
          </cell>
          <cell r="F489">
            <v>990</v>
          </cell>
        </row>
        <row r="490">
          <cell r="B490" t="str">
            <v>R600590</v>
          </cell>
          <cell r="C490" t="str">
            <v>Podstavec IZT-SN 925</v>
          </cell>
          <cell r="D490" t="str">
            <v>kus</v>
          </cell>
          <cell r="E490" t="str">
            <v>R6 -IZT</v>
          </cell>
          <cell r="F490">
            <v>990</v>
          </cell>
        </row>
        <row r="491">
          <cell r="B491" t="str">
            <v>R602000</v>
          </cell>
          <cell r="C491" t="str">
            <v>RG 2c IZT - rozvaděč pro integrovaný zásobník tepla IZT</v>
          </cell>
          <cell r="D491" t="str">
            <v>kus</v>
          </cell>
          <cell r="E491" t="str">
            <v>R6 -IZT</v>
          </cell>
          <cell r="F491">
            <v>11500</v>
          </cell>
        </row>
        <row r="492">
          <cell r="B492" t="str">
            <v>R 602 002</v>
          </cell>
          <cell r="C492" t="str">
            <v>RG 2 IZT 12kW -rozvaděč pro integrovaný zásobník tepla IZT</v>
          </cell>
          <cell r="D492" t="str">
            <v>kus</v>
          </cell>
          <cell r="E492" t="str">
            <v>R 6 -IZT</v>
          </cell>
          <cell r="F492">
            <v>10640</v>
          </cell>
        </row>
        <row r="493">
          <cell r="B493" t="str">
            <v>R 602 004</v>
          </cell>
          <cell r="C493" t="str">
            <v>RG 2 IZT 8kW - rozvaděč pro IZT-N 380</v>
          </cell>
          <cell r="D493" t="str">
            <v>kus</v>
          </cell>
          <cell r="E493" t="str">
            <v>R 6 -IZT</v>
          </cell>
          <cell r="F493">
            <v>8600</v>
          </cell>
        </row>
        <row r="494">
          <cell r="B494" t="str">
            <v>R602008</v>
          </cell>
          <cell r="C494" t="str">
            <v>RG 3 IZT - rozvaděč pro IZT</v>
          </cell>
          <cell r="D494" t="str">
            <v>kus</v>
          </cell>
          <cell r="E494" t="str">
            <v>R6 -IZT</v>
          </cell>
          <cell r="F494">
            <v>19100</v>
          </cell>
        </row>
        <row r="495">
          <cell r="B495" t="str">
            <v>R602009</v>
          </cell>
          <cell r="C495" t="str">
            <v>čidlo teploty k rozvaděčí RG 3 IZT</v>
          </cell>
          <cell r="D495" t="str">
            <v>kus</v>
          </cell>
          <cell r="E495" t="str">
            <v>R6 -IZT</v>
          </cell>
          <cell r="F495">
            <v>560</v>
          </cell>
        </row>
        <row r="496">
          <cell r="B496" t="str">
            <v>R 602 012</v>
          </cell>
          <cell r="C496" t="str">
            <v>Topné těleso 2kW, 230V</v>
          </cell>
          <cell r="D496" t="str">
            <v>kus</v>
          </cell>
          <cell r="E496" t="str">
            <v>R 6 -IZT</v>
          </cell>
          <cell r="F496">
            <v>685</v>
          </cell>
        </row>
        <row r="497">
          <cell r="B497" t="str">
            <v>R 602 014</v>
          </cell>
          <cell r="C497" t="str">
            <v>Topné těleso 4kW, 230V</v>
          </cell>
          <cell r="D497" t="str">
            <v>kusk</v>
          </cell>
          <cell r="E497" t="str">
            <v>R 6 -IZT</v>
          </cell>
          <cell r="F497">
            <v>730</v>
          </cell>
        </row>
        <row r="498">
          <cell r="B498" t="str">
            <v>R602020</v>
          </cell>
          <cell r="C498" t="str">
            <v>Relé pro HDO - nutná součást elktroakumul.systému</v>
          </cell>
          <cell r="D498" t="str">
            <v>kus</v>
          </cell>
          <cell r="E498" t="str">
            <v>R6 -IZT</v>
          </cell>
          <cell r="F498">
            <v>250</v>
          </cell>
        </row>
        <row r="499">
          <cell r="B499" t="str">
            <v>R602025</v>
          </cell>
          <cell r="C499" t="str">
            <v>Měký propojovací kabel 5Cx2,5</v>
          </cell>
          <cell r="D499" t="str">
            <v>m</v>
          </cell>
          <cell r="E499" t="str">
            <v>R6 -IZT</v>
          </cell>
          <cell r="F499">
            <v>40</v>
          </cell>
        </row>
        <row r="500">
          <cell r="B500" t="str">
            <v>R 602 060</v>
          </cell>
          <cell r="C500" t="str">
            <v>Tepelná izolace nádrže IZT 615 l  120mm + Al_Mirelon</v>
          </cell>
          <cell r="D500" t="str">
            <v>kus</v>
          </cell>
          <cell r="E500" t="str">
            <v>R 6 -IZT</v>
          </cell>
          <cell r="F500">
            <v>7400</v>
          </cell>
        </row>
        <row r="501">
          <cell r="B501" t="str">
            <v>R 602 062</v>
          </cell>
          <cell r="C501" t="str">
            <v>Tepelná izolace nádrže IZT-N 380 l 120mm + Al</v>
          </cell>
          <cell r="D501" t="str">
            <v>kus</v>
          </cell>
          <cell r="E501" t="str">
            <v>R 6 -IZT</v>
          </cell>
          <cell r="F501">
            <v>6900</v>
          </cell>
        </row>
        <row r="502">
          <cell r="B502" t="str">
            <v>R 602 063</v>
          </cell>
          <cell r="C502" t="str">
            <v>Tepelná izolace nádrže IZT 615 l polyuretan - PUR</v>
          </cell>
          <cell r="D502" t="str">
            <v>kpl</v>
          </cell>
          <cell r="E502" t="str">
            <v>R 6 -IZT</v>
          </cell>
          <cell r="F502">
            <v>12700</v>
          </cell>
        </row>
        <row r="503">
          <cell r="B503" t="str">
            <v>R602064</v>
          </cell>
          <cell r="C503" t="str">
            <v>Tepelná izolace nádrže IZT 360 - tl. 160mm</v>
          </cell>
          <cell r="D503" t="str">
            <v>kpl</v>
          </cell>
          <cell r="E503" t="str">
            <v>R6 -IZT</v>
          </cell>
          <cell r="F503">
            <v>9250</v>
          </cell>
        </row>
        <row r="504">
          <cell r="B504" t="str">
            <v>R 602 092</v>
          </cell>
          <cell r="C504" t="str">
            <v>Tepelná izolace nádrže IZT 925 l  120mm + Al_Mirelon</v>
          </cell>
          <cell r="D504" t="str">
            <v>kus</v>
          </cell>
          <cell r="E504" t="str">
            <v>R 6 -IZT</v>
          </cell>
          <cell r="F504">
            <v>7800</v>
          </cell>
        </row>
        <row r="505">
          <cell r="B505" t="str">
            <v>R 602 093</v>
          </cell>
          <cell r="C505" t="str">
            <v>Tepelná izolace nádrže IZT 925 l polyuretan - PUR</v>
          </cell>
          <cell r="D505" t="str">
            <v>kpl</v>
          </cell>
          <cell r="E505" t="str">
            <v>R 6 -IZT</v>
          </cell>
          <cell r="F505">
            <v>13900</v>
          </cell>
        </row>
        <row r="506">
          <cell r="B506" t="str">
            <v>R602094</v>
          </cell>
          <cell r="C506" t="str">
            <v>Tepelná izolace nádrže IZT 925 - tl. 160mm</v>
          </cell>
          <cell r="D506" t="str">
            <v>kpl</v>
          </cell>
          <cell r="E506" t="str">
            <v>R6 -IZT</v>
          </cell>
          <cell r="F506">
            <v>9900</v>
          </cell>
        </row>
        <row r="507">
          <cell r="B507" t="str">
            <v>R602103</v>
          </cell>
          <cell r="C507" t="str">
            <v>HJ 103-hlídač proudového maxima pro elektroakumulační systém</v>
          </cell>
          <cell r="D507" t="str">
            <v>kus</v>
          </cell>
          <cell r="E507" t="str">
            <v>R6 -IZT</v>
          </cell>
          <cell r="F507">
            <v>3900</v>
          </cell>
        </row>
        <row r="508">
          <cell r="B508" t="str">
            <v>R603113</v>
          </cell>
          <cell r="C508" t="str">
            <v>Digtální řídící jednotka RG 20 A pro IZT A</v>
          </cell>
          <cell r="D508" t="str">
            <v>kus</v>
          </cell>
          <cell r="E508" t="str">
            <v>R6 -IZT</v>
          </cell>
          <cell r="F508">
            <v>11900</v>
          </cell>
        </row>
        <row r="511">
          <cell r="B511" t="str">
            <v>A170213_RB3</v>
          </cell>
          <cell r="C511" t="str">
            <v xml:space="preserve">DUPLEX RB3 </v>
          </cell>
          <cell r="D511" t="str">
            <v xml:space="preserve"> kus </v>
          </cell>
          <cell r="E511" t="str">
            <v>A170-duplex RD, RC, RB, RDH</v>
          </cell>
          <cell r="F511">
            <v>53800</v>
          </cell>
        </row>
        <row r="512">
          <cell r="B512" t="str">
            <v>R600260_u</v>
          </cell>
          <cell r="C512" t="str">
            <v>IZT-B-360-TS</v>
          </cell>
          <cell r="D512" t="str">
            <v>kus</v>
          </cell>
          <cell r="E512" t="str">
            <v>R6 -IZT</v>
          </cell>
          <cell r="F512">
            <v>38000</v>
          </cell>
        </row>
        <row r="513">
          <cell r="B513" t="str">
            <v>R602008_u</v>
          </cell>
          <cell r="C513" t="str">
            <v>RG 30 C - rozvaděč pro IZT - C</v>
          </cell>
          <cell r="D513" t="str">
            <v>kus</v>
          </cell>
          <cell r="E513" t="str">
            <v>R6 -IZT</v>
          </cell>
          <cell r="F513">
            <v>19100</v>
          </cell>
        </row>
        <row r="514">
          <cell r="B514" t="str">
            <v>R400014_u</v>
          </cell>
          <cell r="C514" t="str">
            <v>venkovní kondenzační jednotka - ATW 4,8</v>
          </cell>
          <cell r="D514" t="str">
            <v>ks</v>
          </cell>
          <cell r="E514" t="str">
            <v>R400 - doplňky topení - chlazení</v>
          </cell>
          <cell r="F514">
            <v>22900</v>
          </cell>
        </row>
        <row r="515">
          <cell r="B515" t="str">
            <v>A170510_u</v>
          </cell>
          <cell r="C515" t="str">
            <v xml:space="preserve">DMCH RB3 - ATW </v>
          </cell>
          <cell r="D515" t="str">
            <v>ks</v>
          </cell>
          <cell r="E515" t="str">
            <v>A170-duplex RD, RC, RB, RDH</v>
          </cell>
          <cell r="F515">
            <v>13500</v>
          </cell>
        </row>
        <row r="516">
          <cell r="B516" t="str">
            <v>A900001_u</v>
          </cell>
          <cell r="C516" t="str">
            <v>Hydrobox</v>
          </cell>
          <cell r="D516" t="str">
            <v>ks</v>
          </cell>
          <cell r="E516" t="str">
            <v>A170-duplex RD, RC, RB, RDH</v>
          </cell>
          <cell r="F516">
            <v>30400</v>
          </cell>
        </row>
        <row r="517">
          <cell r="B517" t="str">
            <v>A170213_u</v>
          </cell>
          <cell r="C517" t="str">
            <v>DUPLEX RB3 730/370</v>
          </cell>
          <cell r="D517" t="str">
            <v xml:space="preserve"> kus </v>
          </cell>
          <cell r="E517" t="str">
            <v>A170-duplex RD, RC, RB, RDH</v>
          </cell>
          <cell r="F517">
            <v>63300</v>
          </cell>
        </row>
        <row r="519">
          <cell r="B519" t="str">
            <v>M900111</v>
          </cell>
          <cell r="C519" t="str">
            <v>Propojení venkovní a vnitřní jednotky TČ</v>
          </cell>
          <cell r="D519" t="str">
            <v>m</v>
          </cell>
          <cell r="F519">
            <v>800</v>
          </cell>
        </row>
        <row r="522">
          <cell r="B522" t="str">
            <v>PMI400200</v>
          </cell>
          <cell r="C522" t="str">
            <v>PMI 400x200/ø200 - Přechod mřížka interierová - atypický</v>
          </cell>
          <cell r="D522" t="str">
            <v>kus</v>
          </cell>
          <cell r="E522" t="str">
            <v>R1-katalog tvarovek</v>
          </cell>
          <cell r="F522">
            <v>680</v>
          </cell>
        </row>
        <row r="523">
          <cell r="B523" t="str">
            <v>SMD400200</v>
          </cell>
          <cell r="C523" t="str">
            <v>SMD 400x200 - Stěnová mřížka  - atypická</v>
          </cell>
          <cell r="D523" t="str">
            <v>kus</v>
          </cell>
          <cell r="E523" t="str">
            <v>R1-katalog tvarovek</v>
          </cell>
          <cell r="F523">
            <v>970</v>
          </cell>
        </row>
        <row r="524">
          <cell r="B524" t="str">
            <v>DRB730/370</v>
          </cell>
          <cell r="C524" t="str">
            <v>DUPLEX RB3 730/370</v>
          </cell>
          <cell r="D524" t="str">
            <v xml:space="preserve"> kus </v>
          </cell>
          <cell r="E524" t="str">
            <v>A170-duplex RD, RC, RB, RDH</v>
          </cell>
          <cell r="F524">
            <v>63300</v>
          </cell>
        </row>
        <row r="525">
          <cell r="B525" t="str">
            <v>M900011</v>
          </cell>
          <cell r="C525" t="str">
            <v>KORALUX linear KL 1200.1000</v>
          </cell>
          <cell r="D525" t="str">
            <v>kus</v>
          </cell>
          <cell r="F525">
            <v>3657</v>
          </cell>
        </row>
        <row r="526">
          <cell r="B526" t="str">
            <v>M900012</v>
          </cell>
          <cell r="C526" t="str">
            <v>el.vložka do OT 400 W</v>
          </cell>
          <cell r="D526" t="str">
            <v>kus</v>
          </cell>
          <cell r="F526">
            <v>790</v>
          </cell>
        </row>
        <row r="527">
          <cell r="B527" t="str">
            <v>M900013</v>
          </cell>
          <cell r="C527" t="str">
            <v>Regulační ventil diference tlaku</v>
          </cell>
          <cell r="D527" t="str">
            <v>kus</v>
          </cell>
          <cell r="F527">
            <v>2200</v>
          </cell>
        </row>
        <row r="528">
          <cell r="B528" t="str">
            <v>M900014</v>
          </cell>
          <cell r="C528" t="str">
            <v>Cu potrubí DN 15 vč tepelné izolace</v>
          </cell>
          <cell r="D528" t="str">
            <v>metr</v>
          </cell>
          <cell r="F528">
            <v>256</v>
          </cell>
        </row>
        <row r="529">
          <cell r="B529" t="str">
            <v>M900015</v>
          </cell>
          <cell r="C529" t="str">
            <v>Cu potrubí DN 22 vč tepelné izolace</v>
          </cell>
          <cell r="D529" t="str">
            <v>metr</v>
          </cell>
          <cell r="F529">
            <v>356</v>
          </cell>
        </row>
        <row r="530">
          <cell r="B530" t="str">
            <v>R900001</v>
          </cell>
          <cell r="C530" t="str">
            <v xml:space="preserve">SPF UNI 400x200/ø200 - Sání přechod fasádní </v>
          </cell>
          <cell r="D530" t="str">
            <v>kus</v>
          </cell>
          <cell r="F530">
            <v>980</v>
          </cell>
        </row>
        <row r="531">
          <cell r="B531" t="str">
            <v>R900002</v>
          </cell>
          <cell r="C531" t="str">
            <v>Mřížka přívodní do soklu kuchyňské linky ATYP</v>
          </cell>
          <cell r="D531" t="str">
            <v>kus</v>
          </cell>
          <cell r="F531">
            <v>980</v>
          </cell>
        </row>
        <row r="532">
          <cell r="B532" t="str">
            <v>R900003</v>
          </cell>
          <cell r="C532" t="str">
            <v>PZ 400x200 Al - protidešťová žaluzie elox hliník</v>
          </cell>
          <cell r="D532" t="str">
            <v>kus</v>
          </cell>
          <cell r="E532" t="str">
            <v>R1-katalog tvarovek</v>
          </cell>
          <cell r="F532">
            <v>1710</v>
          </cell>
        </row>
        <row r="533">
          <cell r="B533" t="str">
            <v>R900004</v>
          </cell>
          <cell r="C533" t="str">
            <v>plechovod přechod DN200/200x150</v>
          </cell>
          <cell r="D533" t="str">
            <v>kus</v>
          </cell>
          <cell r="E533" t="str">
            <v>R1-katalog tvarovek</v>
          </cell>
          <cell r="F533">
            <v>589</v>
          </cell>
        </row>
        <row r="534">
          <cell r="B534" t="str">
            <v>R900005</v>
          </cell>
          <cell r="C534" t="str">
            <v>plechovod 200x150</v>
          </cell>
          <cell r="D534" t="str">
            <v>metr</v>
          </cell>
          <cell r="E534" t="str">
            <v>R1-katalog tvarovek</v>
          </cell>
          <cell r="F534">
            <v>479</v>
          </cell>
        </row>
        <row r="536">
          <cell r="B536" t="str">
            <v>R700001</v>
          </cell>
          <cell r="C536" t="str">
            <v>Propojovací set DUPLEX x IZT 25/40 - kompakt</v>
          </cell>
          <cell r="D536" t="str">
            <v>kpl</v>
          </cell>
          <cell r="E536" t="str">
            <v>R7-topenářské příslušenství</v>
          </cell>
          <cell r="F536">
            <v>12450</v>
          </cell>
        </row>
        <row r="537">
          <cell r="B537" t="str">
            <v>R700002</v>
          </cell>
          <cell r="C537" t="str">
            <v>Propojovací set DUPLEX x IZT ECO - kompakt</v>
          </cell>
          <cell r="D537" t="str">
            <v>kpl</v>
          </cell>
          <cell r="E537" t="str">
            <v>R7-topenářské příslušenství</v>
          </cell>
          <cell r="F537">
            <v>16950</v>
          </cell>
        </row>
        <row r="538">
          <cell r="B538" t="str">
            <v>R700003</v>
          </cell>
          <cell r="C538" t="str">
            <v>Propojovací set DUPLEX x IZT 25/40</v>
          </cell>
          <cell r="D538" t="str">
            <v>kpl</v>
          </cell>
          <cell r="E538" t="str">
            <v>R7-topenářské příslušenství</v>
          </cell>
          <cell r="F538">
            <v>11250</v>
          </cell>
        </row>
        <row r="539">
          <cell r="B539" t="str">
            <v>R700004</v>
          </cell>
          <cell r="C539" t="str">
            <v>Propojovací set DUPLEX x IZT ECO 25/1-5</v>
          </cell>
          <cell r="D539" t="str">
            <v>kpl</v>
          </cell>
          <cell r="E539" t="str">
            <v>R7-topenářské příslušenství</v>
          </cell>
          <cell r="F539">
            <v>14400</v>
          </cell>
        </row>
        <row r="540">
          <cell r="B540" t="str">
            <v>R700010</v>
          </cell>
          <cell r="C540" t="str">
            <v>Sada TUV (ESBE, KK, ZK, šroubení, přechodky měď)</v>
          </cell>
          <cell r="D540" t="str">
            <v>kpl</v>
          </cell>
          <cell r="E540" t="str">
            <v>R7-topenářské příslušenství</v>
          </cell>
          <cell r="F540">
            <v>4200</v>
          </cell>
        </row>
        <row r="541">
          <cell r="B541" t="str">
            <v>R700020</v>
          </cell>
          <cell r="C541" t="str">
            <v>Sada EUV (ventil Heimeir č.2242-03 + Honywell MT 4 - 230 + přechodky měď)</v>
          </cell>
          <cell r="D541" t="str">
            <v>kpl</v>
          </cell>
          <cell r="E541" t="str">
            <v>R7-topenářské příslušenství</v>
          </cell>
          <cell r="F541">
            <v>2050</v>
          </cell>
        </row>
        <row r="542">
          <cell r="B542" t="str">
            <v>R700021</v>
          </cell>
          <cell r="C542" t="str">
            <v>Sada EUV - rychlá - MUT - SF 20-2EB (bez napětí uzavřeno)</v>
          </cell>
          <cell r="D542" t="str">
            <v>kpl</v>
          </cell>
          <cell r="E542" t="str">
            <v>R7-topenářské příslušenství</v>
          </cell>
          <cell r="F542">
            <v>3150</v>
          </cell>
        </row>
        <row r="543">
          <cell r="B543" t="str">
            <v>R700030</v>
          </cell>
          <cell r="C543" t="str">
            <v>Sada pro solankový výměník tepla</v>
          </cell>
          <cell r="D543" t="str">
            <v>kpl</v>
          </cell>
          <cell r="E543" t="str">
            <v>R7-topenářské příslušenství</v>
          </cell>
          <cell r="F543">
            <v>13900</v>
          </cell>
        </row>
        <row r="544">
          <cell r="B544" t="str">
            <v>R700040</v>
          </cell>
          <cell r="C544" t="str">
            <v>Regulační termostatická jednotka ESBE - LTC 141, 45C</v>
          </cell>
          <cell r="D544" t="str">
            <v>kpl</v>
          </cell>
          <cell r="E544" t="str">
            <v>R7-topenářské příslušenství</v>
          </cell>
          <cell r="F544">
            <v>7550</v>
          </cell>
        </row>
        <row r="545">
          <cell r="B545" t="str">
            <v>R701080</v>
          </cell>
          <cell r="C545" t="str">
            <v>Expanzní nádoba 18 l , 6 bar</v>
          </cell>
          <cell r="D545" t="str">
            <v>kus</v>
          </cell>
          <cell r="E545" t="str">
            <v>R7-topenářské příslušenství</v>
          </cell>
          <cell r="F545">
            <v>990</v>
          </cell>
        </row>
        <row r="546">
          <cell r="B546" t="str">
            <v>R701140</v>
          </cell>
          <cell r="C546" t="str">
            <v>Expanzní nádoba 140 l , 6 bar</v>
          </cell>
          <cell r="D546" t="str">
            <v>kus</v>
          </cell>
          <cell r="E546" t="str">
            <v>R7-topenářské příslušenství</v>
          </cell>
          <cell r="F546">
            <v>5650</v>
          </cell>
        </row>
        <row r="549">
          <cell r="B549" t="str">
            <v>A 909 001</v>
          </cell>
          <cell r="C549" t="str">
            <v xml:space="preserve">jednotka NILAN VP 18 M2 K </v>
          </cell>
          <cell r="D549" t="str">
            <v>kus</v>
          </cell>
          <cell r="F549">
            <v>169000</v>
          </cell>
        </row>
        <row r="550">
          <cell r="B550" t="str">
            <v>R 909 002</v>
          </cell>
          <cell r="C550" t="str">
            <v>PZ 343x343 Al - protidešťová žaluzie hliník - komax dle barvy fasády</v>
          </cell>
          <cell r="D550" t="str">
            <v>kus</v>
          </cell>
          <cell r="F550">
            <v>2220</v>
          </cell>
        </row>
        <row r="551">
          <cell r="B551" t="str">
            <v>R 909 003</v>
          </cell>
          <cell r="C551" t="str">
            <v xml:space="preserve">S-VPF UNI 350x350/ø160 - Sání - výfuk přechod fasádní </v>
          </cell>
          <cell r="D551" t="str">
            <v>kus</v>
          </cell>
          <cell r="F551">
            <v>930</v>
          </cell>
        </row>
        <row r="552">
          <cell r="B552" t="str">
            <v>R 909 004</v>
          </cell>
          <cell r="C552" t="str">
            <v>mřížka 200x200</v>
          </cell>
          <cell r="D552" t="str">
            <v>kus</v>
          </cell>
          <cell r="F552">
            <v>550</v>
          </cell>
        </row>
        <row r="553">
          <cell r="B553" t="str">
            <v>R 909 005</v>
          </cell>
          <cell r="C553" t="str">
            <v>přechod DN125/200x200</v>
          </cell>
          <cell r="D553" t="str">
            <v>kus</v>
          </cell>
          <cell r="F553">
            <v>550</v>
          </cell>
        </row>
        <row r="556">
          <cell r="B556" t="str">
            <v>R 909 009</v>
          </cell>
          <cell r="C556" t="str">
            <v>Adaptér pro osazeí do potrubí</v>
          </cell>
          <cell r="D556" t="str">
            <v>kus</v>
          </cell>
          <cell r="F556">
            <v>600</v>
          </cell>
        </row>
        <row r="557">
          <cell r="B557" t="str">
            <v>R 909 010</v>
          </cell>
          <cell r="C557" t="str">
            <v>PZ 350x350 Al - protidešťová žaluzie hliník - dle výběru investora</v>
          </cell>
          <cell r="D557" t="str">
            <v>kus</v>
          </cell>
          <cell r="F557">
            <v>1480</v>
          </cell>
        </row>
        <row r="558">
          <cell r="B558" t="str">
            <v>R 909 011</v>
          </cell>
          <cell r="C558" t="str">
            <v>PZ 600x200 Al - protidešťová žaluzie hliník - dle výběru investora</v>
          </cell>
          <cell r="D558" t="str">
            <v>kus</v>
          </cell>
          <cell r="F558">
            <v>2500</v>
          </cell>
        </row>
        <row r="559">
          <cell r="B559" t="str">
            <v>R 909 012</v>
          </cell>
          <cell r="C559" t="str">
            <v>S-VPF UNI 600x200/ø160 - Sání - výfuk přechod fasádní - ATYP</v>
          </cell>
          <cell r="D559" t="str">
            <v>kus</v>
          </cell>
          <cell r="F559">
            <v>1500</v>
          </cell>
        </row>
        <row r="560">
          <cell r="B560" t="str">
            <v>R 909 013</v>
          </cell>
          <cell r="C560" t="str">
            <v>tepelná izolace potubí Al folií</v>
          </cell>
        </row>
        <row r="561">
          <cell r="B561" t="str">
            <v>R 909 014</v>
          </cell>
          <cell r="C561" t="str">
            <v>SPIRO DN 125</v>
          </cell>
          <cell r="D561" t="str">
            <v>metr</v>
          </cell>
          <cell r="F561">
            <v>200</v>
          </cell>
        </row>
        <row r="562">
          <cell r="B562" t="str">
            <v>R 909 015</v>
          </cell>
          <cell r="C562" t="str">
            <v>SPIRO DN 100</v>
          </cell>
          <cell r="D562" t="str">
            <v>metr</v>
          </cell>
          <cell r="F562">
            <v>200</v>
          </cell>
        </row>
        <row r="563">
          <cell r="B563" t="str">
            <v>R 909 016</v>
          </cell>
          <cell r="C563" t="str">
            <v>Přechod DN 160/200x100 ATYP</v>
          </cell>
          <cell r="D563" t="str">
            <v>kus</v>
          </cell>
          <cell r="F563">
            <v>357</v>
          </cell>
        </row>
        <row r="564">
          <cell r="B564" t="str">
            <v>R 909 017</v>
          </cell>
          <cell r="C564" t="str">
            <v>Přechod 200x100/200x60 ATYP</v>
          </cell>
          <cell r="D564" t="str">
            <v>kus</v>
          </cell>
          <cell r="F564">
            <v>358</v>
          </cell>
        </row>
        <row r="565">
          <cell r="B565" t="str">
            <v>R 909 018</v>
          </cell>
          <cell r="C565" t="str">
            <v>Plechovod 200x100</v>
          </cell>
          <cell r="D565" t="str">
            <v>metr</v>
          </cell>
          <cell r="F565">
            <v>378</v>
          </cell>
        </row>
        <row r="566">
          <cell r="B566" t="str">
            <v>R 909 019</v>
          </cell>
          <cell r="C566" t="str">
            <v>Plechovod 200x60</v>
          </cell>
          <cell r="D566" t="str">
            <v>metr</v>
          </cell>
          <cell r="F566">
            <v>346</v>
          </cell>
        </row>
        <row r="567">
          <cell r="B567" t="str">
            <v>R 909 020</v>
          </cell>
          <cell r="C567" t="str">
            <v>NG ø100 - nákružek</v>
          </cell>
          <cell r="D567" t="str">
            <v>kus</v>
          </cell>
          <cell r="F567">
            <v>190</v>
          </cell>
        </row>
        <row r="568">
          <cell r="B568" t="str">
            <v>R 909 021</v>
          </cell>
          <cell r="C568" t="str">
            <v>NG ø125 - nákružek</v>
          </cell>
          <cell r="D568" t="str">
            <v>kus</v>
          </cell>
          <cell r="F568">
            <v>200</v>
          </cell>
        </row>
        <row r="569">
          <cell r="B569" t="str">
            <v>R 909 022</v>
          </cell>
          <cell r="C569" t="str">
            <v xml:space="preserve">Isover rohož ML 3 tl. 30 mm </v>
          </cell>
          <cell r="D569" t="str">
            <v>m2</v>
          </cell>
          <cell r="F569">
            <v>170</v>
          </cell>
        </row>
        <row r="572">
          <cell r="B572" t="str">
            <v>R 900 001</v>
          </cell>
          <cell r="C572" t="str">
            <v>SPF UNI 350x350/ø250 - Sání přechod fasádní - ATYP</v>
          </cell>
          <cell r="D572" t="str">
            <v>kus</v>
          </cell>
          <cell r="E572" t="str">
            <v>R 1-katalog tvarovek</v>
          </cell>
          <cell r="F572">
            <v>850</v>
          </cell>
        </row>
        <row r="573">
          <cell r="B573" t="str">
            <v>R 900 004</v>
          </cell>
          <cell r="C573" t="str">
            <v>TKR 250/250/250 L - T s klapkami a servopoh.</v>
          </cell>
          <cell r="D573" t="str">
            <v>kus</v>
          </cell>
          <cell r="E573" t="str">
            <v>R 1-katalog tvarovek</v>
          </cell>
          <cell r="F573">
            <v>3730</v>
          </cell>
        </row>
        <row r="574">
          <cell r="B574" t="str">
            <v>R 900 002</v>
          </cell>
          <cell r="C574" t="str">
            <v>PZ 455x595 Al S - protidešťová žaluzie pro SPF ZVT-S barva dle výběru investora</v>
          </cell>
          <cell r="D574" t="str">
            <v>kus</v>
          </cell>
          <cell r="E574" t="str">
            <v>R 1-katalog tvarovek</v>
          </cell>
          <cell r="F574">
            <v>3650</v>
          </cell>
        </row>
        <row r="575">
          <cell r="B575" t="str">
            <v>R 900 003</v>
          </cell>
          <cell r="C575" t="str">
            <v>PZ 343x343 Al - protidešťová žaluzie hliník - barva dle výběru investora</v>
          </cell>
          <cell r="D575" t="str">
            <v>kus</v>
          </cell>
          <cell r="E575" t="str">
            <v>R 1-katalog tvarovek</v>
          </cell>
          <cell r="F575">
            <v>1530</v>
          </cell>
        </row>
        <row r="577">
          <cell r="B577" t="str">
            <v>R 900 021</v>
          </cell>
          <cell r="C577" t="str">
            <v>atypická mřížka</v>
          </cell>
          <cell r="D577" t="str">
            <v>kus</v>
          </cell>
        </row>
        <row r="580">
          <cell r="B580" t="str">
            <v>M 900 001</v>
          </cell>
          <cell r="C580" t="str">
            <v>Solární soustava REGULUS sol 750DUO KPS11 EL (4 ploché kolektory, akumulační nádrž 750 l s plovoucím boilerem TV) vč. příslušenství</v>
          </cell>
          <cell r="D580" t="str">
            <v>sou</v>
          </cell>
          <cell r="F580">
            <v>131997</v>
          </cell>
        </row>
        <row r="581">
          <cell r="B581" t="str">
            <v>M 900 002</v>
          </cell>
          <cell r="C581" t="str">
            <v>elektrické topné těleso vč. termostatu 4,5 kW</v>
          </cell>
          <cell r="D581" t="str">
            <v>kus</v>
          </cell>
          <cell r="F581">
            <v>3200</v>
          </cell>
        </row>
        <row r="582">
          <cell r="B582" t="str">
            <v>M 900 003</v>
          </cell>
          <cell r="C582" t="str">
            <v>termostat zak. na jímku dvojitý prov. 0-90/hav. Fix 100 stC</v>
          </cell>
          <cell r="D582" t="str">
            <v>kus</v>
          </cell>
          <cell r="F582">
            <v>770</v>
          </cell>
        </row>
        <row r="583">
          <cell r="B583" t="str">
            <v>M 900 004</v>
          </cell>
          <cell r="C583" t="str">
            <v>jímka 7x8-100, 1 čidlo, 1/2"</v>
          </cell>
          <cell r="D583" t="str">
            <v>kus</v>
          </cell>
          <cell r="F583">
            <v>63</v>
          </cell>
        </row>
        <row r="584">
          <cell r="B584" t="str">
            <v>Z 900 001</v>
          </cell>
          <cell r="C584" t="str">
            <v>výkopové práce - délka 25 m, hloubka 2 m, šířka 0,8 m + jílovitá zemina (bez dopravy na stavbu) + pokládka potrubí + zásyp</v>
          </cell>
          <cell r="D584" t="str">
            <v>sou</v>
          </cell>
          <cell r="F584">
            <v>10000</v>
          </cell>
        </row>
        <row r="585">
          <cell r="B585" t="str">
            <v>Z 900 002</v>
          </cell>
          <cell r="C585" t="str">
            <v>potrubí ZR PE-HD egoplast 90 10 RC 40x2,4 SDR 17</v>
          </cell>
          <cell r="D585" t="str">
            <v>m</v>
          </cell>
          <cell r="F585">
            <v>32</v>
          </cell>
        </row>
        <row r="586">
          <cell r="B586" t="str">
            <v>Z 900 003</v>
          </cell>
          <cell r="C586" t="str">
            <v>výměník solanka/vzduch</v>
          </cell>
          <cell r="D586" t="str">
            <v>kus</v>
          </cell>
          <cell r="F586">
            <v>13220</v>
          </cell>
        </row>
        <row r="587">
          <cell r="B587" t="str">
            <v>Z 900 004</v>
          </cell>
          <cell r="C587" t="str">
            <v>doplňkový řídící modul</v>
          </cell>
          <cell r="D587" t="str">
            <v>kus</v>
          </cell>
          <cell r="F587">
            <v>1080</v>
          </cell>
        </row>
        <row r="588">
          <cell r="B588" t="str">
            <v>Z 900 005</v>
          </cell>
          <cell r="C588" t="str">
            <v>chladící kapalina SolanPro 15 - 2x 60 l</v>
          </cell>
          <cell r="D588" t="str">
            <v>sou</v>
          </cell>
          <cell r="F588">
            <v>5000</v>
          </cell>
        </row>
        <row r="589">
          <cell r="B589" t="str">
            <v>Z 900 006</v>
          </cell>
          <cell r="C589" t="str">
            <v>topenářské zapojení (pro ZVT-s): topenářská sada pro ZVTs (obj. č. M 135 000 69)+přechodové kusy z plastového potrubí na Cu 22x1+potrubí Cu 22x1; izolace Climaflex tl. 25 mm - 10 m</v>
          </cell>
          <cell r="D589" t="str">
            <v>sou</v>
          </cell>
          <cell r="F589">
            <v>14190</v>
          </cell>
        </row>
        <row r="590">
          <cell r="B590" t="str">
            <v>M 900 007</v>
          </cell>
          <cell r="C590" t="str">
            <v>Cu potrubí 15x1 včetně tepelné izolace</v>
          </cell>
          <cell r="D590" t="str">
            <v>m</v>
          </cell>
          <cell r="F590">
            <v>289</v>
          </cell>
        </row>
        <row r="591">
          <cell r="B591" t="str">
            <v>M 900 008</v>
          </cell>
          <cell r="C591" t="str">
            <v>Cu potrubí 22x1 včetně tepelné izolace</v>
          </cell>
          <cell r="D591" t="str">
            <v>m</v>
          </cell>
          <cell r="F591">
            <v>345</v>
          </cell>
        </row>
        <row r="592">
          <cell r="B592" t="str">
            <v>M 900 009</v>
          </cell>
          <cell r="C592" t="str">
            <v>KORALUX linear KL 1200.450 s el.topnou vložkou vč. integ. regulátoru Z-KTTR-0300, termost. hlavice 2xRRŠ 10</v>
          </cell>
          <cell r="D592" t="str">
            <v>sou</v>
          </cell>
          <cell r="F592">
            <v>6307</v>
          </cell>
        </row>
        <row r="593">
          <cell r="B593" t="str">
            <v>M 900 010</v>
          </cell>
          <cell r="C593" t="str">
            <v>KORALUX linear KL 1830.1000 s el.topnou vložkou vč. integ. regulátoru Z-KTTR-0600, termost. hlavice 2xRRŠ 10</v>
          </cell>
          <cell r="D593" t="str">
            <v>sou</v>
          </cell>
          <cell r="F593">
            <v>8679</v>
          </cell>
        </row>
        <row r="594">
          <cell r="B594" t="str">
            <v>M 900 011</v>
          </cell>
          <cell r="C594" t="str">
            <v>RADK 10VK/6060 vč.hlavice a šroubení</v>
          </cell>
          <cell r="D594" t="str">
            <v>sou</v>
          </cell>
          <cell r="F594">
            <v>3219</v>
          </cell>
        </row>
        <row r="595">
          <cell r="B595" t="str">
            <v>M 900 012</v>
          </cell>
          <cell r="C595" t="str">
            <v>polybutenová trubka HR-PB DD 15x1,5</v>
          </cell>
          <cell r="D595" t="str">
            <v>m</v>
          </cell>
          <cell r="F595">
            <v>39</v>
          </cell>
        </row>
        <row r="596">
          <cell r="B596" t="str">
            <v>M 900 013</v>
          </cell>
          <cell r="C596" t="str">
            <v>ochranná trubka GT-SR 25</v>
          </cell>
          <cell r="D596" t="str">
            <v>m</v>
          </cell>
          <cell r="F596">
            <v>19</v>
          </cell>
        </row>
        <row r="597">
          <cell r="B597" t="str">
            <v>M 900 014</v>
          </cell>
          <cell r="C597" t="str">
            <v>mísící sada GTF-FWRS 1"</v>
          </cell>
          <cell r="D597" t="str">
            <v>ks</v>
          </cell>
          <cell r="F597">
            <v>7990</v>
          </cell>
        </row>
        <row r="598">
          <cell r="B598" t="str">
            <v>M 900 015</v>
          </cell>
          <cell r="C598" t="str">
            <v>skříň rozdělovací stanice GT-VKM 7</v>
          </cell>
          <cell r="D598" t="str">
            <v>ks</v>
          </cell>
          <cell r="F598">
            <v>3290</v>
          </cell>
        </row>
        <row r="599">
          <cell r="B599" t="str">
            <v>M 900 016</v>
          </cell>
          <cell r="C599" t="str">
            <v>Rozdělovací stanice s integr. Násuvnými spojkami GTF-VSS 5 1"</v>
          </cell>
          <cell r="D599" t="str">
            <v>ks</v>
          </cell>
          <cell r="F599">
            <v>5990</v>
          </cell>
        </row>
        <row r="600">
          <cell r="B600" t="str">
            <v>M 900 017</v>
          </cell>
          <cell r="C600" t="str">
            <v>Opěrné pouzdro GT-SH 15</v>
          </cell>
          <cell r="D600" t="str">
            <v>ks</v>
          </cell>
          <cell r="F600">
            <v>7</v>
          </cell>
        </row>
        <row r="601">
          <cell r="B601" t="str">
            <v>M 900 018</v>
          </cell>
          <cell r="C601" t="str">
            <v>Uzavírací kohout 1" GT-AVR 1"</v>
          </cell>
          <cell r="D601" t="str">
            <v>ks</v>
          </cell>
          <cell r="F601">
            <v>469</v>
          </cell>
        </row>
        <row r="602">
          <cell r="B602" t="str">
            <v>M 900 019</v>
          </cell>
          <cell r="C602" t="str">
            <v>systémové desky 1.2.3 35/32</v>
          </cell>
          <cell r="D602" t="str">
            <v>m2</v>
          </cell>
          <cell r="F602">
            <v>349</v>
          </cell>
        </row>
        <row r="603">
          <cell r="B603" t="str">
            <v>M 900 020</v>
          </cell>
          <cell r="C603" t="str">
            <v>dilatační pás GTF-RDS</v>
          </cell>
          <cell r="D603" t="str">
            <v>m</v>
          </cell>
          <cell r="F603">
            <v>23</v>
          </cell>
        </row>
        <row r="604">
          <cell r="B604" t="str">
            <v>M 900 021</v>
          </cell>
          <cell r="C604" t="str">
            <v>plastifikátor GTF-EZ 5</v>
          </cell>
          <cell r="D604" t="str">
            <v>kg</v>
          </cell>
          <cell r="F604">
            <v>129</v>
          </cell>
        </row>
        <row r="605">
          <cell r="B605" t="str">
            <v>M 900 022</v>
          </cell>
          <cell r="C605" t="str">
            <v>Cu potrubí 28x1,5 včetně tepelné izolace</v>
          </cell>
          <cell r="D605" t="str">
            <v>m</v>
          </cell>
          <cell r="F605">
            <v>456</v>
          </cell>
        </row>
        <row r="606">
          <cell r="B606" t="str">
            <v>M 900 023</v>
          </cell>
          <cell r="C606" t="str">
            <v>Cu potrubí dvojité vč tepelné izolace DN 6,35/12,7 mm</v>
          </cell>
          <cell r="D606" t="str">
            <v>m</v>
          </cell>
          <cell r="F606">
            <v>390</v>
          </cell>
        </row>
        <row r="607">
          <cell r="B607" t="str">
            <v>MP570/K-C</v>
          </cell>
          <cell r="C607" t="str">
            <v>MULTI-PLAST přechod pravoúhlý DN 125/204x60</v>
          </cell>
          <cell r="D607" t="str">
            <v>kus</v>
          </cell>
          <cell r="F607">
            <v>149</v>
          </cell>
        </row>
        <row r="608">
          <cell r="B608" t="str">
            <v>MP560/C</v>
          </cell>
          <cell r="C608" t="str">
            <v>MULTI-PLAST oblouk vertikální 90st.</v>
          </cell>
          <cell r="D608" t="str">
            <v>kus</v>
          </cell>
          <cell r="F608">
            <v>145</v>
          </cell>
        </row>
        <row r="609">
          <cell r="B609" t="str">
            <v>MP5005/C</v>
          </cell>
          <cell r="C609" t="str">
            <v>MULTI-PLAST potrubí 204x60 délka 500</v>
          </cell>
          <cell r="D609" t="str">
            <v>kus</v>
          </cell>
          <cell r="F609">
            <v>68</v>
          </cell>
        </row>
        <row r="610">
          <cell r="B610" t="str">
            <v>MP510/C</v>
          </cell>
          <cell r="C610" t="str">
            <v>MULTI-PLAST potrubí 204x60 délka 1000</v>
          </cell>
          <cell r="D610" t="str">
            <v>kus</v>
          </cell>
          <cell r="F610">
            <v>198</v>
          </cell>
        </row>
        <row r="611">
          <cell r="B611" t="str">
            <v>MP515/C</v>
          </cell>
          <cell r="C611" t="str">
            <v>MULTI-PLAST potrubí 204x60 délka 1500</v>
          </cell>
          <cell r="D611" t="str">
            <v>kus</v>
          </cell>
          <cell r="F611">
            <v>293</v>
          </cell>
        </row>
        <row r="612">
          <cell r="B612" t="str">
            <v>MP501/C</v>
          </cell>
          <cell r="C612" t="str">
            <v>MULTI-PLAST mřížka 204x60</v>
          </cell>
          <cell r="D612" t="str">
            <v>kus</v>
          </cell>
          <cell r="F612">
            <v>85</v>
          </cell>
        </row>
        <row r="613">
          <cell r="B613" t="str">
            <v>MP440/C</v>
          </cell>
          <cell r="C613" t="str">
            <v>MULTI-PLAST přechodové koleno DN100/204x60</v>
          </cell>
          <cell r="D613" t="str">
            <v>kus</v>
          </cell>
          <cell r="F613">
            <v>154</v>
          </cell>
        </row>
        <row r="614">
          <cell r="B614" t="str">
            <v>MP540/C</v>
          </cell>
          <cell r="C614" t="str">
            <v>MULTI-PLAST přechodové koleno DN125/204x60</v>
          </cell>
          <cell r="D614" t="str">
            <v>kus</v>
          </cell>
          <cell r="F614">
            <v>146</v>
          </cell>
        </row>
        <row r="615">
          <cell r="B615" t="str">
            <v>MP550/C</v>
          </cell>
          <cell r="C615" t="str">
            <v>MULTI-PLAST oblouk horizontální 90st.</v>
          </cell>
          <cell r="D615" t="str">
            <v>kus</v>
          </cell>
          <cell r="F615">
            <v>223</v>
          </cell>
        </row>
        <row r="616">
          <cell r="B616" t="str">
            <v>MP582/C</v>
          </cell>
          <cell r="C616" t="str">
            <v>MULTI-PLAST T-kus 204x60</v>
          </cell>
          <cell r="D616" t="str">
            <v>kus</v>
          </cell>
          <cell r="F616">
            <v>297</v>
          </cell>
        </row>
        <row r="617">
          <cell r="B617" t="str">
            <v>MP583/K-C</v>
          </cell>
          <cell r="C617" t="str">
            <v>MULTI-PLAST T-kus 204x60/DN125</v>
          </cell>
          <cell r="D617" t="str">
            <v>kus</v>
          </cell>
          <cell r="F617">
            <v>67</v>
          </cell>
        </row>
        <row r="618">
          <cell r="B618" t="str">
            <v>MP910/C</v>
          </cell>
          <cell r="C618" t="str">
            <v>MULTI-PLAST potrubí 220x90 délka 1000</v>
          </cell>
          <cell r="D618" t="str">
            <v>kus</v>
          </cell>
          <cell r="F618">
            <v>300</v>
          </cell>
        </row>
        <row r="619">
          <cell r="B619" t="str">
            <v>MP915/C</v>
          </cell>
          <cell r="C619" t="str">
            <v>MULTI-PLAST potrubí 220x90 délka 1500</v>
          </cell>
          <cell r="D619" t="str">
            <v>kus</v>
          </cell>
          <cell r="F619">
            <v>442</v>
          </cell>
        </row>
        <row r="620">
          <cell r="B620" t="str">
            <v>MP950/C</v>
          </cell>
          <cell r="C620" t="str">
            <v>MULTI-PLAST oblouk horizontální 90st. 220x90</v>
          </cell>
          <cell r="D620" t="str">
            <v>kus</v>
          </cell>
          <cell r="F620">
            <v>276</v>
          </cell>
        </row>
        <row r="621">
          <cell r="B621" t="str">
            <v>MP960/C</v>
          </cell>
          <cell r="C621" t="str">
            <v>MULTI-PLAST oblouk vertikální 90st. 220x90</v>
          </cell>
          <cell r="D621" t="str">
            <v>kus</v>
          </cell>
          <cell r="F621">
            <v>146</v>
          </cell>
        </row>
        <row r="622">
          <cell r="B622" t="str">
            <v>MP957/C</v>
          </cell>
          <cell r="C622" t="str">
            <v>MULTI-PLAST přechod pravoúhlý 220x90/204x60</v>
          </cell>
          <cell r="D622" t="str">
            <v>kus</v>
          </cell>
          <cell r="F622">
            <v>84</v>
          </cell>
        </row>
        <row r="623">
          <cell r="B623" t="str">
            <v>MP961/K-C</v>
          </cell>
          <cell r="C623" t="str">
            <v>MULTI-PLAST přechod 220x90/DN 150</v>
          </cell>
          <cell r="D623" t="str">
            <v>kus</v>
          </cell>
          <cell r="F623">
            <v>146</v>
          </cell>
        </row>
        <row r="624">
          <cell r="B624" t="str">
            <v>MP970/K-C</v>
          </cell>
          <cell r="C624" t="str">
            <v>MULTI-PLAST přechod pravoúhlý DN 150/220x90</v>
          </cell>
          <cell r="D624" t="str">
            <v>kus</v>
          </cell>
          <cell r="F624">
            <v>225</v>
          </cell>
        </row>
        <row r="625">
          <cell r="B625" t="str">
            <v>MP520/C</v>
          </cell>
          <cell r="C625" t="str">
            <v>MULTI-PLAST spojka na potrubí</v>
          </cell>
          <cell r="D625" t="str">
            <v>kus</v>
          </cell>
          <cell r="F625">
            <v>129</v>
          </cell>
        </row>
        <row r="631">
          <cell r="B631" t="str">
            <v>SR-0080</v>
          </cell>
          <cell r="C631" t="str">
            <v>Spiro roura 80 - 3000 mm</v>
          </cell>
          <cell r="D631" t="str">
            <v>kus</v>
          </cell>
          <cell r="E631" t="str">
            <v>Pozinkovaný plech</v>
          </cell>
          <cell r="F631">
            <v>52</v>
          </cell>
        </row>
        <row r="632">
          <cell r="B632" t="str">
            <v>SR-0100</v>
          </cell>
          <cell r="C632" t="str">
            <v>Spiro roura 100 - 3000 mm</v>
          </cell>
          <cell r="D632" t="str">
            <v>kus</v>
          </cell>
          <cell r="E632" t="str">
            <v>Pozinkovaný plech</v>
          </cell>
          <cell r="F632">
            <v>64</v>
          </cell>
        </row>
        <row r="633">
          <cell r="B633" t="str">
            <v>SR-0125</v>
          </cell>
          <cell r="C633" t="str">
            <v>Spiro roura 125 - 3000 mm</v>
          </cell>
          <cell r="D633" t="str">
            <v>kus</v>
          </cell>
          <cell r="E633" t="str">
            <v>Pozinkovaný plech</v>
          </cell>
          <cell r="F633">
            <v>240</v>
          </cell>
        </row>
        <row r="634">
          <cell r="B634" t="str">
            <v>SR-0140</v>
          </cell>
          <cell r="C634" t="str">
            <v>Spiro roura 140 - 3000 mm</v>
          </cell>
          <cell r="D634" t="str">
            <v>kus</v>
          </cell>
          <cell r="E634" t="str">
            <v>Pozinkovaný plech</v>
          </cell>
          <cell r="F634">
            <v>88</v>
          </cell>
        </row>
        <row r="635">
          <cell r="B635" t="str">
            <v>SR-0150</v>
          </cell>
          <cell r="C635" t="str">
            <v>Spiro roura 150 - 3000 mm</v>
          </cell>
          <cell r="D635" t="str">
            <v>kus</v>
          </cell>
          <cell r="E635" t="str">
            <v>Pozinkovaný plech</v>
          </cell>
          <cell r="F635">
            <v>94</v>
          </cell>
        </row>
        <row r="636">
          <cell r="B636" t="str">
            <v>SR-0160</v>
          </cell>
          <cell r="C636" t="str">
            <v>Spiro roura 160 - 3000 mm</v>
          </cell>
          <cell r="D636" t="str">
            <v>kus</v>
          </cell>
          <cell r="E636" t="str">
            <v>Pozinkovaný plech</v>
          </cell>
          <cell r="F636">
            <v>101</v>
          </cell>
        </row>
        <row r="637">
          <cell r="B637" t="str">
            <v>SR-0180</v>
          </cell>
          <cell r="C637" t="str">
            <v>Spiro roura 180 - 3000 mm</v>
          </cell>
          <cell r="D637" t="str">
            <v>kus</v>
          </cell>
          <cell r="E637" t="str">
            <v>Pozinkovaný plech</v>
          </cell>
          <cell r="F637">
            <v>115</v>
          </cell>
        </row>
        <row r="638">
          <cell r="B638" t="str">
            <v>SR-0200</v>
          </cell>
          <cell r="C638" t="str">
            <v>Spiro roura 200 - 3000 mm</v>
          </cell>
          <cell r="D638" t="str">
            <v>kus</v>
          </cell>
          <cell r="E638" t="str">
            <v>Pozinkovaný plech</v>
          </cell>
          <cell r="F638">
            <v>126</v>
          </cell>
        </row>
        <row r="639">
          <cell r="B639" t="str">
            <v>SR-0224</v>
          </cell>
          <cell r="C639" t="str">
            <v>Spiro Roura 224 - 3000 mm</v>
          </cell>
          <cell r="D639" t="str">
            <v>kus</v>
          </cell>
          <cell r="E639" t="str">
            <v>Pozinkovaný plech</v>
          </cell>
          <cell r="F639">
            <v>141</v>
          </cell>
        </row>
        <row r="640">
          <cell r="B640" t="str">
            <v>SR-0250</v>
          </cell>
          <cell r="C640" t="str">
            <v>Spiro roura 250 - 3000 mm</v>
          </cell>
          <cell r="D640" t="str">
            <v>kus</v>
          </cell>
          <cell r="E640" t="str">
            <v>Pozinkovaný plech</v>
          </cell>
          <cell r="F640">
            <v>157</v>
          </cell>
        </row>
        <row r="641">
          <cell r="B641" t="str">
            <v>SR-0280</v>
          </cell>
          <cell r="C641" t="str">
            <v>Spiro roura 280 - 3000 mm</v>
          </cell>
          <cell r="D641" t="str">
            <v>kus</v>
          </cell>
          <cell r="E641" t="str">
            <v>Pozinkovaný plech</v>
          </cell>
          <cell r="F641">
            <v>176</v>
          </cell>
        </row>
        <row r="642">
          <cell r="B642" t="str">
            <v>SR-0300</v>
          </cell>
          <cell r="C642" t="str">
            <v>Spiro rouro 300 - 3000 mm</v>
          </cell>
          <cell r="D642" t="str">
            <v>kus</v>
          </cell>
          <cell r="E642" t="str">
            <v>Pozinkovaný plech</v>
          </cell>
          <cell r="F642">
            <v>188</v>
          </cell>
        </row>
        <row r="643">
          <cell r="B643" t="str">
            <v>SR-0315</v>
          </cell>
          <cell r="C643" t="str">
            <v>Spiro roura 315 - 3000 mm</v>
          </cell>
          <cell r="D643" t="str">
            <v>kus</v>
          </cell>
          <cell r="E643" t="str">
            <v>Pozinkovaný plech</v>
          </cell>
          <cell r="F643">
            <v>197</v>
          </cell>
        </row>
        <row r="644">
          <cell r="B644" t="str">
            <v>SR-0355</v>
          </cell>
          <cell r="C644" t="str">
            <v>Spiro roura 355 - 3000 mm</v>
          </cell>
          <cell r="D644" t="str">
            <v>kus</v>
          </cell>
          <cell r="E644" t="str">
            <v>Pozinkovaný plech</v>
          </cell>
          <cell r="F644">
            <v>224</v>
          </cell>
        </row>
        <row r="645">
          <cell r="B645" t="str">
            <v>SR-0400</v>
          </cell>
          <cell r="C645" t="str">
            <v>Spiro roura 400 - 3000 mm</v>
          </cell>
          <cell r="D645" t="str">
            <v>kus</v>
          </cell>
          <cell r="E645" t="str">
            <v>Pozinkovaný plech</v>
          </cell>
          <cell r="F645">
            <v>251</v>
          </cell>
        </row>
        <row r="646">
          <cell r="B646" t="str">
            <v>SR-0450</v>
          </cell>
          <cell r="C646" t="str">
            <v>Spiro roura 450 - 3000 mm</v>
          </cell>
          <cell r="D646" t="str">
            <v>kus</v>
          </cell>
          <cell r="E646" t="str">
            <v>Pozinkovaný plech</v>
          </cell>
          <cell r="F646">
            <v>372</v>
          </cell>
        </row>
        <row r="647">
          <cell r="B647" t="str">
            <v>SR-0500</v>
          </cell>
          <cell r="C647" t="str">
            <v>Spiro roura 500 - 3000 mm</v>
          </cell>
          <cell r="D647" t="str">
            <v>kus</v>
          </cell>
          <cell r="E647" t="str">
            <v>Pozinkovaný plech</v>
          </cell>
          <cell r="F647">
            <v>416</v>
          </cell>
        </row>
        <row r="648">
          <cell r="B648" t="str">
            <v>SR-0560</v>
          </cell>
          <cell r="C648" t="str">
            <v>Spiro roura 560 - 3000 mm</v>
          </cell>
          <cell r="D648" t="str">
            <v>kus</v>
          </cell>
          <cell r="E648" t="str">
            <v>Pozinkovaný plech</v>
          </cell>
          <cell r="F648">
            <v>465</v>
          </cell>
        </row>
        <row r="649">
          <cell r="B649" t="str">
            <v>SR-0600</v>
          </cell>
          <cell r="C649" t="str">
            <v>Spiro roura 600 - 3000 mm</v>
          </cell>
          <cell r="D649" t="str">
            <v>kus</v>
          </cell>
          <cell r="E649" t="str">
            <v>Pozinkovaný plech</v>
          </cell>
          <cell r="F649">
            <v>497</v>
          </cell>
        </row>
        <row r="650">
          <cell r="B650" t="str">
            <v>SR-0630</v>
          </cell>
          <cell r="C650" t="str">
            <v>Spiro roura 630 - 3000 mm</v>
          </cell>
          <cell r="D650" t="str">
            <v>kus</v>
          </cell>
          <cell r="E650" t="str">
            <v>Pozinkovaný plech</v>
          </cell>
          <cell r="F650">
            <v>521</v>
          </cell>
        </row>
        <row r="651">
          <cell r="B651" t="str">
            <v>SR-0710</v>
          </cell>
          <cell r="C651" t="str">
            <v>Spiro roura 710 - 3000 mm</v>
          </cell>
          <cell r="D651" t="str">
            <v>kus</v>
          </cell>
          <cell r="E651" t="str">
            <v>Pozinkovaný plech</v>
          </cell>
          <cell r="F651">
            <v>757</v>
          </cell>
        </row>
        <row r="652">
          <cell r="B652" t="str">
            <v>SR-0800</v>
          </cell>
          <cell r="C652" t="str">
            <v>Spiro roura 800 - 3000 mm</v>
          </cell>
          <cell r="D652" t="str">
            <v>kus</v>
          </cell>
          <cell r="E652" t="str">
            <v>Pozinkovaný plech</v>
          </cell>
          <cell r="F652">
            <v>828</v>
          </cell>
        </row>
        <row r="653">
          <cell r="B653" t="str">
            <v>SR-0900</v>
          </cell>
          <cell r="C653" t="str">
            <v>Spiro roura 900 - 3000 mm</v>
          </cell>
          <cell r="D653" t="str">
            <v>kus</v>
          </cell>
          <cell r="E653" t="str">
            <v>Pozinkovaný plech</v>
          </cell>
          <cell r="F653">
            <v>1050</v>
          </cell>
        </row>
        <row r="654">
          <cell r="B654" t="str">
            <v>SR-1000</v>
          </cell>
          <cell r="C654" t="str">
            <v>Spiro roura 1000 - 3000 mm</v>
          </cell>
          <cell r="D654" t="str">
            <v>kus</v>
          </cell>
          <cell r="E654" t="str">
            <v>Pozinkovaný plech</v>
          </cell>
          <cell r="F654">
            <v>1290</v>
          </cell>
        </row>
        <row r="655">
          <cell r="B655" t="str">
            <v>SR-1120</v>
          </cell>
          <cell r="C655" t="str">
            <v>Spiro roura 1120 - 3000 mm</v>
          </cell>
          <cell r="D655" t="str">
            <v>kus</v>
          </cell>
          <cell r="E655" t="str">
            <v>Pozinkovaný plech</v>
          </cell>
          <cell r="F655">
            <v>1390</v>
          </cell>
        </row>
        <row r="656">
          <cell r="B656" t="str">
            <v>SR-1250</v>
          </cell>
          <cell r="C656" t="str">
            <v>Spiro roura 1250 - 3000 mm</v>
          </cell>
          <cell r="D656" t="str">
            <v>kus</v>
          </cell>
          <cell r="E656" t="str">
            <v>Pozinkovaný plech</v>
          </cell>
          <cell r="F656">
            <v>2370</v>
          </cell>
        </row>
        <row r="657">
          <cell r="B657" t="str">
            <v>B90 100</v>
          </cell>
          <cell r="C657" t="str">
            <v>Koleno lisované 90° B90 100</v>
          </cell>
          <cell r="D657" t="str">
            <v>kus</v>
          </cell>
          <cell r="E657" t="str">
            <v>Pozinkovaný plech</v>
          </cell>
          <cell r="F657">
            <v>73</v>
          </cell>
        </row>
        <row r="658">
          <cell r="B658" t="str">
            <v>B90 125</v>
          </cell>
          <cell r="C658" t="str">
            <v>Koleno lisované 90° B90 125</v>
          </cell>
          <cell r="D658" t="str">
            <v>kus</v>
          </cell>
          <cell r="E658" t="str">
            <v>Pozinkovaný plech</v>
          </cell>
          <cell r="F658">
            <v>94</v>
          </cell>
        </row>
        <row r="659">
          <cell r="B659" t="str">
            <v>B90 160</v>
          </cell>
          <cell r="C659" t="str">
            <v>Koleno lisované 90° B90 160</v>
          </cell>
          <cell r="D659" t="str">
            <v>kus</v>
          </cell>
          <cell r="E659" t="str">
            <v>Pozinkovaný plech</v>
          </cell>
          <cell r="F659">
            <v>138</v>
          </cell>
        </row>
        <row r="660">
          <cell r="B660" t="str">
            <v>B90 80</v>
          </cell>
          <cell r="C660" t="str">
            <v>Koleno lisované 90° B90 80</v>
          </cell>
          <cell r="D660" t="str">
            <v>kus</v>
          </cell>
          <cell r="E660" t="str">
            <v>Pozinkovaný plech</v>
          </cell>
          <cell r="F660">
            <v>76</v>
          </cell>
        </row>
        <row r="661">
          <cell r="B661" t="str">
            <v>B45 100</v>
          </cell>
          <cell r="C661" t="str">
            <v>Koleno lisované 45° B45 100</v>
          </cell>
          <cell r="D661" t="str">
            <v>kus</v>
          </cell>
          <cell r="E661" t="str">
            <v>Pozinkovaný plech</v>
          </cell>
          <cell r="F661">
            <v>60</v>
          </cell>
        </row>
        <row r="662">
          <cell r="B662" t="str">
            <v>B45 125</v>
          </cell>
          <cell r="C662" t="str">
            <v>Koleno lisované 45° B45 125</v>
          </cell>
          <cell r="D662" t="str">
            <v>kus</v>
          </cell>
          <cell r="E662" t="str">
            <v>Pozinkovaný plech</v>
          </cell>
          <cell r="F662">
            <v>71</v>
          </cell>
        </row>
        <row r="663">
          <cell r="B663" t="str">
            <v>B45 160</v>
          </cell>
          <cell r="C663" t="str">
            <v>Koleno lisované 45° B45 160</v>
          </cell>
          <cell r="D663" t="str">
            <v>kus</v>
          </cell>
          <cell r="E663" t="str">
            <v>Pozinkovaný plech</v>
          </cell>
          <cell r="F663">
            <v>99</v>
          </cell>
        </row>
        <row r="664">
          <cell r="B664" t="str">
            <v>B45 80</v>
          </cell>
          <cell r="C664" t="str">
            <v>Koleno lisované 45° B45 80</v>
          </cell>
          <cell r="D664" t="str">
            <v>kus</v>
          </cell>
          <cell r="E664" t="str">
            <v>Pozinkovaný plech</v>
          </cell>
          <cell r="F664">
            <v>62</v>
          </cell>
        </row>
        <row r="665">
          <cell r="B665" t="str">
            <v>OBJ90100080</v>
          </cell>
          <cell r="C665" t="str">
            <v>Odbočka jednostranná 90 100/80</v>
          </cell>
          <cell r="D665" t="str">
            <v>kus</v>
          </cell>
          <cell r="E665" t="str">
            <v>Pozinkovaný plech</v>
          </cell>
          <cell r="F665">
            <v>93</v>
          </cell>
        </row>
        <row r="666">
          <cell r="B666" t="str">
            <v>OBJ90100100</v>
          </cell>
          <cell r="C666" t="str">
            <v>Odbočka jednostranná 90 100/100</v>
          </cell>
          <cell r="D666" t="str">
            <v>kus</v>
          </cell>
          <cell r="E666" t="str">
            <v>Pozinkovaný plech</v>
          </cell>
          <cell r="F666">
            <v>99</v>
          </cell>
        </row>
        <row r="667">
          <cell r="B667" t="str">
            <v>OBJ90125080</v>
          </cell>
          <cell r="C667" t="str">
            <v>Odbočka jednostranná 90 125/80</v>
          </cell>
          <cell r="D667" t="str">
            <v>kus</v>
          </cell>
          <cell r="E667" t="str">
            <v>Pozinkovaný plech</v>
          </cell>
          <cell r="F667">
            <v>106</v>
          </cell>
        </row>
        <row r="668">
          <cell r="B668" t="str">
            <v>OBJ90125100</v>
          </cell>
          <cell r="C668" t="str">
            <v>Odbočka jednostranná 90 125/100</v>
          </cell>
          <cell r="D668" t="str">
            <v>kus</v>
          </cell>
          <cell r="E668" t="str">
            <v>Pozinkovaný plech</v>
          </cell>
          <cell r="F668">
            <v>112</v>
          </cell>
        </row>
        <row r="669">
          <cell r="B669" t="str">
            <v>OBJ90125112</v>
          </cell>
          <cell r="C669" t="str">
            <v>Odbočka jednostranná 90 125/112</v>
          </cell>
          <cell r="D669" t="str">
            <v>kus</v>
          </cell>
          <cell r="E669" t="str">
            <v>Pozinkovaný plech</v>
          </cell>
          <cell r="F669">
            <v>116</v>
          </cell>
        </row>
        <row r="670">
          <cell r="B670" t="str">
            <v>OBJ90125125</v>
          </cell>
          <cell r="C670" t="str">
            <v>Odbočka jednostranná 90 125/125</v>
          </cell>
          <cell r="D670" t="str">
            <v>kus</v>
          </cell>
          <cell r="E670" t="str">
            <v>Pozinkovaný plech</v>
          </cell>
          <cell r="F670">
            <v>120</v>
          </cell>
        </row>
        <row r="671">
          <cell r="B671" t="str">
            <v>OBJ90140080</v>
          </cell>
          <cell r="C671" t="str">
            <v>Odbočka jednostranná 90 140/080</v>
          </cell>
          <cell r="D671" t="str">
            <v>kus</v>
          </cell>
          <cell r="E671" t="str">
            <v>Pozinkovaný plech</v>
          </cell>
          <cell r="F671">
            <v>124</v>
          </cell>
        </row>
        <row r="672">
          <cell r="B672" t="str">
            <v>OBJ90140100</v>
          </cell>
          <cell r="C672" t="str">
            <v>Odbočka jednostranná 90 140/100</v>
          </cell>
          <cell r="D672" t="str">
            <v>kus</v>
          </cell>
          <cell r="E672" t="str">
            <v>Pozinkovaný plech</v>
          </cell>
          <cell r="F672">
            <v>124</v>
          </cell>
        </row>
        <row r="673">
          <cell r="B673" t="str">
            <v>OBJ90140112</v>
          </cell>
          <cell r="C673" t="str">
            <v>Odbočka jednostranná 90 140/112</v>
          </cell>
          <cell r="D673" t="str">
            <v>kus</v>
          </cell>
          <cell r="E673" t="str">
            <v>Pozinkovaný plech</v>
          </cell>
          <cell r="F673">
            <v>124</v>
          </cell>
        </row>
        <row r="674">
          <cell r="B674" t="str">
            <v>OBJ90140125</v>
          </cell>
          <cell r="C674" t="str">
            <v>Odbočka jednostranná 90 140/125</v>
          </cell>
          <cell r="D674" t="str">
            <v>kus</v>
          </cell>
          <cell r="E674" t="str">
            <v>Pozinkovaný plech</v>
          </cell>
          <cell r="F674">
            <v>134</v>
          </cell>
        </row>
        <row r="675">
          <cell r="B675" t="str">
            <v>OBJ90140140</v>
          </cell>
          <cell r="C675" t="str">
            <v>Odbočka jednostranná 90 140/140</v>
          </cell>
          <cell r="D675" t="str">
            <v>kus</v>
          </cell>
          <cell r="E675" t="str">
            <v>Pozinkovaný plech</v>
          </cell>
          <cell r="F675">
            <v>134</v>
          </cell>
        </row>
        <row r="676">
          <cell r="B676" t="str">
            <v>OBJ90150080</v>
          </cell>
          <cell r="C676" t="str">
            <v>Odbočka jednostranná 90 150/80</v>
          </cell>
          <cell r="D676" t="str">
            <v>kus</v>
          </cell>
          <cell r="E676" t="str">
            <v>Pozinkovaný plech</v>
          </cell>
          <cell r="F676">
            <v>124</v>
          </cell>
        </row>
        <row r="677">
          <cell r="B677" t="str">
            <v>OBJ90150100</v>
          </cell>
          <cell r="C677" t="str">
            <v>Odbočka jednostranná 90 150/100</v>
          </cell>
          <cell r="D677" t="str">
            <v>kus</v>
          </cell>
          <cell r="E677" t="str">
            <v>Pozinkovaný plech</v>
          </cell>
          <cell r="F677">
            <v>129</v>
          </cell>
        </row>
        <row r="678">
          <cell r="B678" t="str">
            <v>OBJ90150112</v>
          </cell>
          <cell r="C678" t="str">
            <v>Odbočka jednostranná 90 150/112</v>
          </cell>
          <cell r="D678" t="str">
            <v>kus</v>
          </cell>
          <cell r="E678" t="str">
            <v>Pozinkovaný plech</v>
          </cell>
          <cell r="F678">
            <v>134</v>
          </cell>
        </row>
        <row r="679">
          <cell r="B679" t="str">
            <v>OBJ90150125</v>
          </cell>
          <cell r="C679" t="str">
            <v>Odbočka jednostranná 90 150/125</v>
          </cell>
          <cell r="D679" t="str">
            <v>kus</v>
          </cell>
          <cell r="E679" t="str">
            <v>Pozinkovaný plech</v>
          </cell>
          <cell r="F679">
            <v>138</v>
          </cell>
        </row>
        <row r="680">
          <cell r="B680" t="str">
            <v>OBJ90150140</v>
          </cell>
          <cell r="C680" t="str">
            <v>Odbočka jednostranná 90 150/140</v>
          </cell>
          <cell r="D680" t="str">
            <v>kus</v>
          </cell>
          <cell r="E680" t="str">
            <v>Pozinkovaný plech</v>
          </cell>
          <cell r="F680">
            <v>138</v>
          </cell>
        </row>
        <row r="681">
          <cell r="B681" t="str">
            <v>OBJ90150150</v>
          </cell>
          <cell r="C681" t="str">
            <v>Odbočka jednostranná 90 150/150</v>
          </cell>
          <cell r="D681" t="str">
            <v>kus</v>
          </cell>
          <cell r="E681" t="str">
            <v>Pozinkovaný plech</v>
          </cell>
          <cell r="F681">
            <v>140</v>
          </cell>
        </row>
        <row r="682">
          <cell r="B682" t="str">
            <v>OBJ90160100</v>
          </cell>
          <cell r="C682" t="str">
            <v>Odbočka jednostranná 90 160/100</v>
          </cell>
          <cell r="D682" t="str">
            <v>kus</v>
          </cell>
          <cell r="E682" t="str">
            <v>Pozinkovaný plech</v>
          </cell>
          <cell r="F682">
            <v>124</v>
          </cell>
        </row>
        <row r="683">
          <cell r="B683" t="str">
            <v>OBJ90160112</v>
          </cell>
          <cell r="C683" t="str">
            <v>Odbočka jednostranná 90 160/112</v>
          </cell>
          <cell r="D683" t="str">
            <v>kus</v>
          </cell>
          <cell r="E683" t="str">
            <v>Pozinkovaný plech</v>
          </cell>
          <cell r="F683">
            <v>124</v>
          </cell>
        </row>
        <row r="684">
          <cell r="B684" t="str">
            <v>OBJ90160125</v>
          </cell>
          <cell r="C684" t="str">
            <v>Odbočka jednostranná 90 160/125</v>
          </cell>
          <cell r="D684" t="str">
            <v>kus</v>
          </cell>
          <cell r="E684" t="str">
            <v>Pozinkovaný plech</v>
          </cell>
          <cell r="F684">
            <v>124</v>
          </cell>
        </row>
        <row r="685">
          <cell r="B685" t="str">
            <v>OBJ90160140</v>
          </cell>
          <cell r="C685" t="str">
            <v>Odbočka jednostranná 90 160/140</v>
          </cell>
          <cell r="D685" t="str">
            <v>kus</v>
          </cell>
          <cell r="E685" t="str">
            <v>Pozinkovaný plech</v>
          </cell>
          <cell r="F685">
            <v>124</v>
          </cell>
        </row>
        <row r="686">
          <cell r="B686" t="str">
            <v>OBJ90160150</v>
          </cell>
          <cell r="C686" t="str">
            <v>Odbočka jednostranná 90 160/150</v>
          </cell>
          <cell r="D686" t="str">
            <v>kus</v>
          </cell>
          <cell r="E686" t="str">
            <v>Pozinkovaný plech</v>
          </cell>
          <cell r="F686">
            <v>138</v>
          </cell>
        </row>
        <row r="687">
          <cell r="B687" t="str">
            <v>OBJ90160160</v>
          </cell>
          <cell r="C687" t="str">
            <v>Odbočka jednostranná 90 160/160</v>
          </cell>
          <cell r="D687" t="str">
            <v>kus</v>
          </cell>
          <cell r="E687" t="str">
            <v>Pozinkovaný plech</v>
          </cell>
          <cell r="F687">
            <v>138</v>
          </cell>
        </row>
        <row r="688">
          <cell r="B688" t="str">
            <v>OBJ9016080</v>
          </cell>
          <cell r="C688" t="str">
            <v>Odbočka jednostranná 90 160/80</v>
          </cell>
          <cell r="D688" t="str">
            <v>kus</v>
          </cell>
          <cell r="E688" t="str">
            <v>Pozinkovaný plech</v>
          </cell>
          <cell r="F688">
            <v>124</v>
          </cell>
        </row>
        <row r="689">
          <cell r="B689" t="str">
            <v>OBJ90180100</v>
          </cell>
          <cell r="C689" t="str">
            <v>Odbočka jednostranná 90 180/100</v>
          </cell>
          <cell r="D689" t="str">
            <v>kus</v>
          </cell>
          <cell r="E689" t="str">
            <v>Pozinkovaný plech</v>
          </cell>
          <cell r="F689">
            <v>116</v>
          </cell>
        </row>
        <row r="690">
          <cell r="B690" t="str">
            <v>OBJ90180125</v>
          </cell>
          <cell r="C690" t="str">
            <v>Odbočka jednostranná 90 180/125</v>
          </cell>
          <cell r="D690" t="str">
            <v>kus</v>
          </cell>
          <cell r="E690" t="str">
            <v>Pozinkovaný plech</v>
          </cell>
          <cell r="F690">
            <v>126</v>
          </cell>
        </row>
        <row r="691">
          <cell r="B691" t="str">
            <v>OBJ90180140</v>
          </cell>
          <cell r="C691" t="str">
            <v>Odbočka jednostranná 90 180/140</v>
          </cell>
          <cell r="D691" t="str">
            <v>kus</v>
          </cell>
          <cell r="E691" t="str">
            <v>Pozinkovaný plech</v>
          </cell>
          <cell r="F691">
            <v>132</v>
          </cell>
        </row>
        <row r="692">
          <cell r="B692" t="str">
            <v>OBJ90180150</v>
          </cell>
          <cell r="C692" t="str">
            <v>Odbočka jednostranná 90 180/150</v>
          </cell>
          <cell r="D692" t="str">
            <v>kus</v>
          </cell>
          <cell r="E692" t="str">
            <v>Pozinkovaný plech</v>
          </cell>
          <cell r="F692">
            <v>136</v>
          </cell>
        </row>
        <row r="693">
          <cell r="B693" t="str">
            <v>OBJ90180160</v>
          </cell>
          <cell r="C693" t="str">
            <v>Odbočka jednostranná 90 180/160</v>
          </cell>
          <cell r="D693" t="str">
            <v>kus</v>
          </cell>
          <cell r="E693" t="str">
            <v>Pozinkovaný plech</v>
          </cell>
          <cell r="F693">
            <v>145</v>
          </cell>
        </row>
        <row r="694">
          <cell r="B694" t="str">
            <v>OBJ90180180</v>
          </cell>
          <cell r="C694" t="str">
            <v>Odbočka jednostranná 90 180/180</v>
          </cell>
          <cell r="D694" t="str">
            <v>kus</v>
          </cell>
          <cell r="E694" t="str">
            <v>Pozinkovaný plech</v>
          </cell>
          <cell r="F694">
            <v>156</v>
          </cell>
        </row>
        <row r="695">
          <cell r="B695" t="str">
            <v>OBJ9018080</v>
          </cell>
          <cell r="C695" t="str">
            <v>Odbočka jednostranná 90 180/80</v>
          </cell>
          <cell r="D695" t="str">
            <v>kus</v>
          </cell>
          <cell r="E695" t="str">
            <v>Pozinkovaný plech</v>
          </cell>
          <cell r="F695">
            <v>111</v>
          </cell>
        </row>
        <row r="696">
          <cell r="B696" t="str">
            <v>OBJ90200100</v>
          </cell>
          <cell r="C696" t="str">
            <v>Odbočka jednostranná 90 200/100</v>
          </cell>
          <cell r="D696" t="str">
            <v>kus</v>
          </cell>
          <cell r="E696" t="str">
            <v>Pozinkovaný plech</v>
          </cell>
          <cell r="F696">
            <v>116</v>
          </cell>
        </row>
        <row r="697">
          <cell r="B697" t="str">
            <v>OBJ90200125</v>
          </cell>
          <cell r="C697" t="str">
            <v>Odbočka jednostranná 90 200/125</v>
          </cell>
          <cell r="D697" t="str">
            <v>kus</v>
          </cell>
          <cell r="E697" t="str">
            <v>Pozinkovaný plech</v>
          </cell>
          <cell r="F697">
            <v>136</v>
          </cell>
        </row>
        <row r="698">
          <cell r="B698" t="str">
            <v>OBJ90200140</v>
          </cell>
          <cell r="C698" t="str">
            <v>Odbočka jednostranná 90 200/140</v>
          </cell>
          <cell r="D698" t="str">
            <v>kus</v>
          </cell>
          <cell r="E698" t="str">
            <v>Pozinkovaný plech</v>
          </cell>
          <cell r="F698">
            <v>145</v>
          </cell>
        </row>
        <row r="699">
          <cell r="B699" t="str">
            <v>OBJ90200150</v>
          </cell>
          <cell r="C699" t="str">
            <v>Odbočka jednostranná 90 200/150</v>
          </cell>
          <cell r="D699" t="str">
            <v>kus</v>
          </cell>
          <cell r="E699" t="str">
            <v>Pozinkovaný plech</v>
          </cell>
          <cell r="F699">
            <v>141</v>
          </cell>
        </row>
        <row r="700">
          <cell r="B700" t="str">
            <v>OBJ90200160</v>
          </cell>
          <cell r="C700" t="str">
            <v>Odbočka jednostranná 90 200/160</v>
          </cell>
          <cell r="D700" t="str">
            <v>kus</v>
          </cell>
          <cell r="E700" t="str">
            <v>Pozinkovaný plech</v>
          </cell>
          <cell r="F700">
            <v>156</v>
          </cell>
        </row>
        <row r="701">
          <cell r="B701" t="str">
            <v>OBJ90200180</v>
          </cell>
          <cell r="C701" t="str">
            <v>Odbočka jednostranná 90 200/180</v>
          </cell>
          <cell r="D701" t="str">
            <v>kus</v>
          </cell>
          <cell r="E701" t="str">
            <v>Pozinkovaný plech</v>
          </cell>
          <cell r="F701">
            <v>166</v>
          </cell>
        </row>
        <row r="702">
          <cell r="B702" t="str">
            <v>OBJ90200200</v>
          </cell>
          <cell r="C702" t="str">
            <v>Odbočka jednostranná 90 200/200</v>
          </cell>
          <cell r="D702" t="str">
            <v>kus</v>
          </cell>
          <cell r="E702" t="str">
            <v>Pozinkovaný plech</v>
          </cell>
          <cell r="F702">
            <v>181</v>
          </cell>
        </row>
        <row r="703">
          <cell r="B703" t="str">
            <v>OBJ9020080</v>
          </cell>
          <cell r="C703" t="str">
            <v>Odbočka jednostranná 90 200/80</v>
          </cell>
          <cell r="D703" t="str">
            <v>kus</v>
          </cell>
          <cell r="E703" t="str">
            <v>Pozinkovaný plech</v>
          </cell>
          <cell r="F703">
            <v>111</v>
          </cell>
        </row>
        <row r="704">
          <cell r="B704" t="str">
            <v>OBJ90224100</v>
          </cell>
          <cell r="C704" t="str">
            <v>Odbočka jednostranná 90 224/100</v>
          </cell>
          <cell r="D704" t="str">
            <v>kus</v>
          </cell>
          <cell r="E704" t="str">
            <v>Pozinkovaný plech</v>
          </cell>
          <cell r="F704">
            <v>147</v>
          </cell>
        </row>
        <row r="705">
          <cell r="B705" t="str">
            <v>OBJ90224125</v>
          </cell>
          <cell r="C705" t="str">
            <v>Odbočka jednostranná 90 224/125</v>
          </cell>
          <cell r="D705" t="str">
            <v>kus</v>
          </cell>
          <cell r="E705" t="str">
            <v>Pozinkovaný plech</v>
          </cell>
          <cell r="F705">
            <v>162</v>
          </cell>
        </row>
        <row r="706">
          <cell r="B706" t="str">
            <v>OBJ90224140</v>
          </cell>
          <cell r="C706" t="str">
            <v>Odbočka jednostranná 90 224/140</v>
          </cell>
          <cell r="D706" t="str">
            <v>kus</v>
          </cell>
          <cell r="E706" t="str">
            <v>Pozinkovaný plech</v>
          </cell>
          <cell r="F706">
            <v>167</v>
          </cell>
        </row>
        <row r="707">
          <cell r="B707" t="str">
            <v>OBJ90224150</v>
          </cell>
          <cell r="C707" t="str">
            <v>Odbočka jednostranná 90 224/150</v>
          </cell>
          <cell r="D707" t="str">
            <v>kus</v>
          </cell>
          <cell r="E707" t="str">
            <v>Pozinkovaný plech</v>
          </cell>
          <cell r="F707">
            <v>167</v>
          </cell>
        </row>
        <row r="708">
          <cell r="B708" t="str">
            <v>OBJ90224160</v>
          </cell>
          <cell r="C708" t="str">
            <v>Odbočka jednostranná 90 224/160</v>
          </cell>
          <cell r="D708" t="str">
            <v>kus</v>
          </cell>
          <cell r="E708" t="str">
            <v>Pozinkovaný plech</v>
          </cell>
          <cell r="F708">
            <v>172</v>
          </cell>
        </row>
        <row r="709">
          <cell r="B709" t="str">
            <v>OBJ90224180</v>
          </cell>
          <cell r="C709" t="str">
            <v>Odbočka jednostranná 90 224/180</v>
          </cell>
          <cell r="D709" t="str">
            <v>kus</v>
          </cell>
          <cell r="E709" t="str">
            <v>Pozinkovaný plech</v>
          </cell>
          <cell r="F709">
            <v>182</v>
          </cell>
        </row>
        <row r="710">
          <cell r="B710" t="str">
            <v>OBJ90224200</v>
          </cell>
          <cell r="C710" t="str">
            <v>Odbočka jednostranná 90 224/200</v>
          </cell>
          <cell r="D710" t="str">
            <v>kus</v>
          </cell>
          <cell r="E710" t="str">
            <v>Pozinkovaný plech</v>
          </cell>
          <cell r="F710">
            <v>202</v>
          </cell>
        </row>
        <row r="711">
          <cell r="B711" t="str">
            <v>OBJ90224224</v>
          </cell>
          <cell r="C711" t="str">
            <v>Odbočka jednostranná 90 224/224</v>
          </cell>
          <cell r="D711" t="str">
            <v>kus</v>
          </cell>
          <cell r="E711" t="str">
            <v>Pozinkovaný plech</v>
          </cell>
          <cell r="F711">
            <v>213</v>
          </cell>
        </row>
        <row r="712">
          <cell r="B712" t="str">
            <v>OBJ9022480</v>
          </cell>
          <cell r="C712" t="str">
            <v>Odbočka jednostranná 90 224/80</v>
          </cell>
          <cell r="D712" t="str">
            <v>kus</v>
          </cell>
          <cell r="E712" t="str">
            <v>Pozinkovaný plech</v>
          </cell>
          <cell r="F712">
            <v>127</v>
          </cell>
        </row>
        <row r="713">
          <cell r="B713" t="str">
            <v>OBJ90250100</v>
          </cell>
          <cell r="C713" t="str">
            <v>Odbočka jednostranná 90 250/100</v>
          </cell>
          <cell r="D713" t="str">
            <v>kus</v>
          </cell>
          <cell r="E713" t="str">
            <v>Pozinkovaný plech</v>
          </cell>
          <cell r="F713">
            <v>151</v>
          </cell>
        </row>
        <row r="714">
          <cell r="B714" t="str">
            <v>OBJ90250125</v>
          </cell>
          <cell r="C714" t="str">
            <v>Odbočka jednostranná 90 250/125</v>
          </cell>
          <cell r="D714" t="str">
            <v>kus</v>
          </cell>
          <cell r="E714" t="str">
            <v>Pozinkovaný plech</v>
          </cell>
          <cell r="F714">
            <v>166</v>
          </cell>
        </row>
        <row r="715">
          <cell r="B715" t="str">
            <v>OBJ90250140</v>
          </cell>
          <cell r="C715" t="str">
            <v>Odbočka jednostranná 90 250/140</v>
          </cell>
          <cell r="D715" t="str">
            <v>kus</v>
          </cell>
          <cell r="E715" t="str">
            <v>Pozinkovaný plech</v>
          </cell>
          <cell r="F715">
            <v>177</v>
          </cell>
        </row>
        <row r="716">
          <cell r="B716" t="str">
            <v>OBJ90250150</v>
          </cell>
          <cell r="C716" t="str">
            <v>Odbočka jednostranná 90 250/150</v>
          </cell>
          <cell r="D716" t="str">
            <v>kus</v>
          </cell>
          <cell r="E716" t="str">
            <v>Pozinkovaný plech</v>
          </cell>
          <cell r="F716">
            <v>195</v>
          </cell>
        </row>
        <row r="717">
          <cell r="B717" t="str">
            <v>OBJ90250160</v>
          </cell>
          <cell r="C717" t="str">
            <v>Odbočka jednostranná 90 250/160</v>
          </cell>
          <cell r="D717" t="str">
            <v>kus</v>
          </cell>
          <cell r="E717" t="str">
            <v>Pozinkovaný plech</v>
          </cell>
          <cell r="F717">
            <v>200</v>
          </cell>
        </row>
        <row r="718">
          <cell r="B718" t="str">
            <v>OBJ90250180</v>
          </cell>
          <cell r="C718" t="str">
            <v>Odbočka jednostranná 90 250/180</v>
          </cell>
          <cell r="D718" t="str">
            <v>kus</v>
          </cell>
          <cell r="E718" t="str">
            <v>Pozinkovaný plech</v>
          </cell>
          <cell r="F718">
            <v>211</v>
          </cell>
        </row>
        <row r="719">
          <cell r="B719" t="str">
            <v>OBJ90250200</v>
          </cell>
          <cell r="C719" t="str">
            <v>Odbočka jednostranná 90 250/200</v>
          </cell>
          <cell r="D719" t="str">
            <v>kus</v>
          </cell>
          <cell r="E719" t="str">
            <v>Pozinkovaný plech</v>
          </cell>
          <cell r="F719">
            <v>234</v>
          </cell>
        </row>
        <row r="720">
          <cell r="B720" t="str">
            <v>OBJ90250224</v>
          </cell>
          <cell r="C720" t="str">
            <v>Odbočka jednostranná 90 250/224</v>
          </cell>
          <cell r="D720" t="str">
            <v>kus</v>
          </cell>
          <cell r="E720" t="str">
            <v>Pozinkovaný plech</v>
          </cell>
          <cell r="F720">
            <v>232</v>
          </cell>
        </row>
        <row r="721">
          <cell r="B721" t="str">
            <v>OBJ90250250</v>
          </cell>
          <cell r="C721" t="str">
            <v>Odbočka jednostranná 90 250/250</v>
          </cell>
          <cell r="D721" t="str">
            <v>kus</v>
          </cell>
          <cell r="E721" t="str">
            <v>Pozinkovaný plech</v>
          </cell>
          <cell r="F721">
            <v>262</v>
          </cell>
        </row>
        <row r="722">
          <cell r="B722" t="str">
            <v>OBJ9025080</v>
          </cell>
          <cell r="C722" t="str">
            <v>Odbočka jednostranná 90 250/80</v>
          </cell>
          <cell r="D722" t="str">
            <v>kus</v>
          </cell>
          <cell r="E722" t="str">
            <v>Pozinkovaný plech</v>
          </cell>
          <cell r="F722">
            <v>136</v>
          </cell>
        </row>
        <row r="723">
          <cell r="B723" t="str">
            <v>OBJ90280100</v>
          </cell>
          <cell r="C723" t="str">
            <v>Odbočka jednostranná 90 280/100</v>
          </cell>
          <cell r="D723" t="str">
            <v>kus</v>
          </cell>
          <cell r="E723" t="str">
            <v>Pozinkovaný plech</v>
          </cell>
          <cell r="F723">
            <v>178</v>
          </cell>
        </row>
        <row r="724">
          <cell r="B724" t="str">
            <v>OBJ90280112</v>
          </cell>
          <cell r="C724" t="str">
            <v>Odbočka jednostranná 90 280/112</v>
          </cell>
          <cell r="D724" t="str">
            <v>kus</v>
          </cell>
          <cell r="E724" t="str">
            <v>Pozinkovaný plech</v>
          </cell>
          <cell r="F724">
            <v>189</v>
          </cell>
        </row>
        <row r="725">
          <cell r="B725" t="str">
            <v>OBJ90280125</v>
          </cell>
          <cell r="C725" t="str">
            <v>Odbočka jednostranná 90 280/125</v>
          </cell>
          <cell r="D725" t="str">
            <v>kus</v>
          </cell>
          <cell r="E725" t="str">
            <v>Pozinkovaný plech</v>
          </cell>
          <cell r="F725">
            <v>194</v>
          </cell>
        </row>
        <row r="726">
          <cell r="B726" t="str">
            <v>OBJ90280140</v>
          </cell>
          <cell r="C726" t="str">
            <v>Odbočka jednostranná 90 280/140</v>
          </cell>
          <cell r="D726" t="str">
            <v>kus</v>
          </cell>
          <cell r="E726" t="str">
            <v>Pozinkovaný plech</v>
          </cell>
          <cell r="F726">
            <v>204</v>
          </cell>
        </row>
        <row r="727">
          <cell r="B727" t="str">
            <v>OBJ90280150</v>
          </cell>
          <cell r="C727" t="str">
            <v>Odbočka jednostranná 90 280/150</v>
          </cell>
          <cell r="D727" t="str">
            <v>kus</v>
          </cell>
          <cell r="E727" t="str">
            <v>Pozinkovaný plech</v>
          </cell>
          <cell r="F727">
            <v>211</v>
          </cell>
        </row>
        <row r="728">
          <cell r="B728" t="str">
            <v>OBJ90280160</v>
          </cell>
          <cell r="C728" t="str">
            <v>Odbočka jednostranná 90 280/160</v>
          </cell>
          <cell r="D728" t="str">
            <v>kus</v>
          </cell>
          <cell r="E728" t="str">
            <v>Pozinkovaný plech</v>
          </cell>
          <cell r="F728">
            <v>215</v>
          </cell>
        </row>
        <row r="729">
          <cell r="B729" t="str">
            <v>OBJ90280180</v>
          </cell>
          <cell r="C729" t="str">
            <v>Odbočka jednostranná 90 280/180</v>
          </cell>
          <cell r="D729" t="str">
            <v>kus</v>
          </cell>
          <cell r="E729" t="str">
            <v>Pozinkovaný plech</v>
          </cell>
          <cell r="F729">
            <v>226</v>
          </cell>
        </row>
        <row r="730">
          <cell r="B730" t="str">
            <v>OBJ90280200</v>
          </cell>
          <cell r="C730" t="str">
            <v>Odbočka jednostranná 90 280/200</v>
          </cell>
          <cell r="D730" t="str">
            <v>kus</v>
          </cell>
          <cell r="E730" t="str">
            <v>Pozinkovaný plech</v>
          </cell>
          <cell r="F730">
            <v>247</v>
          </cell>
        </row>
        <row r="731">
          <cell r="B731" t="str">
            <v>OBJ90280224</v>
          </cell>
          <cell r="C731" t="str">
            <v>Odbočka jednostranná 90 280/224</v>
          </cell>
          <cell r="D731" t="str">
            <v>kus</v>
          </cell>
          <cell r="E731" t="str">
            <v>Pozinkovaný plech</v>
          </cell>
          <cell r="F731">
            <v>252</v>
          </cell>
        </row>
        <row r="732">
          <cell r="B732" t="str">
            <v>OBJ90280250</v>
          </cell>
          <cell r="C732" t="str">
            <v>Odbočka jednostranná 90 280/250</v>
          </cell>
          <cell r="D732" t="str">
            <v>kus</v>
          </cell>
          <cell r="E732" t="str">
            <v>Pozinkovaný plech</v>
          </cell>
          <cell r="F732">
            <v>275</v>
          </cell>
        </row>
        <row r="733">
          <cell r="B733" t="str">
            <v>OBJ90280280</v>
          </cell>
          <cell r="C733" t="str">
            <v>Odbočka jednostranná 90 280/280</v>
          </cell>
          <cell r="D733" t="str">
            <v>kus</v>
          </cell>
          <cell r="E733" t="str">
            <v>Pozinkovaný plech</v>
          </cell>
          <cell r="F733">
            <v>320</v>
          </cell>
        </row>
        <row r="734">
          <cell r="B734" t="str">
            <v>OBJ90300100</v>
          </cell>
          <cell r="C734" t="str">
            <v>Odbočka jednostranná 90 300/100</v>
          </cell>
          <cell r="D734" t="str">
            <v>kus</v>
          </cell>
          <cell r="E734" t="str">
            <v>Pozinkovaný plech</v>
          </cell>
          <cell r="F734">
            <v>208</v>
          </cell>
        </row>
        <row r="735">
          <cell r="B735" t="str">
            <v>OBJ90300125</v>
          </cell>
          <cell r="C735" t="str">
            <v>Odbočka jednostranná 90 300/125</v>
          </cell>
          <cell r="D735" t="str">
            <v>kus</v>
          </cell>
          <cell r="E735" t="str">
            <v>Pozinkovaný plech</v>
          </cell>
          <cell r="F735">
            <v>223</v>
          </cell>
        </row>
        <row r="736">
          <cell r="B736" t="str">
            <v>OBJ90300140</v>
          </cell>
          <cell r="C736" t="str">
            <v>Odbočka jednostranná 90 300/140</v>
          </cell>
          <cell r="D736" t="str">
            <v>kus</v>
          </cell>
          <cell r="E736" t="str">
            <v>Pozinkovaný plech</v>
          </cell>
          <cell r="F736">
            <v>249</v>
          </cell>
        </row>
        <row r="737">
          <cell r="B737" t="str">
            <v>OBJ90300150</v>
          </cell>
          <cell r="C737" t="str">
            <v>Odbočka jednostranná 90 300/150</v>
          </cell>
          <cell r="D737" t="str">
            <v>kus</v>
          </cell>
          <cell r="E737" t="str">
            <v>Pozinkovaný plech</v>
          </cell>
          <cell r="F737">
            <v>255</v>
          </cell>
        </row>
        <row r="738">
          <cell r="B738" t="str">
            <v>OBJ90300160</v>
          </cell>
          <cell r="C738" t="str">
            <v>Odbočka jednostranná 90 300/160</v>
          </cell>
          <cell r="D738" t="str">
            <v>kus</v>
          </cell>
          <cell r="E738" t="str">
            <v>Pozinkovaný plech</v>
          </cell>
          <cell r="F738">
            <v>257</v>
          </cell>
        </row>
        <row r="739">
          <cell r="B739" t="str">
            <v>OBJ90300180</v>
          </cell>
          <cell r="C739" t="str">
            <v>Odbočka jednostranná 90 300/180</v>
          </cell>
          <cell r="D739" t="str">
            <v>kus</v>
          </cell>
          <cell r="E739" t="str">
            <v>Pozinkovaný plech</v>
          </cell>
          <cell r="F739">
            <v>262</v>
          </cell>
        </row>
        <row r="740">
          <cell r="B740" t="str">
            <v>OBJ90300200</v>
          </cell>
          <cell r="C740" t="str">
            <v>Odbočka jednostranná 90 300/200</v>
          </cell>
          <cell r="D740" t="str">
            <v>kus</v>
          </cell>
          <cell r="E740" t="str">
            <v>Pozinkovaný plech</v>
          </cell>
          <cell r="F740">
            <v>289</v>
          </cell>
        </row>
        <row r="741">
          <cell r="B741" t="str">
            <v>OBJ90300224</v>
          </cell>
          <cell r="C741" t="str">
            <v>Odbočka jednostranná 90 300/224</v>
          </cell>
          <cell r="D741" t="str">
            <v>kus</v>
          </cell>
          <cell r="E741" t="str">
            <v>Pozinkovaný plech</v>
          </cell>
          <cell r="F741">
            <v>300</v>
          </cell>
        </row>
        <row r="742">
          <cell r="B742" t="str">
            <v>OBJ90300250</v>
          </cell>
          <cell r="C742" t="str">
            <v>Odbočka jednostranná 90 300/250</v>
          </cell>
          <cell r="D742" t="str">
            <v>kus</v>
          </cell>
          <cell r="E742" t="str">
            <v>Pozinkovaný plech</v>
          </cell>
          <cell r="F742">
            <v>311</v>
          </cell>
        </row>
        <row r="743">
          <cell r="B743" t="str">
            <v>OBJ90300280</v>
          </cell>
          <cell r="C743" t="str">
            <v>Odbočka jednostranná 90 300/280</v>
          </cell>
          <cell r="D743" t="str">
            <v>kus</v>
          </cell>
          <cell r="E743" t="str">
            <v>Pozinkovaný plech</v>
          </cell>
          <cell r="F743">
            <v>326</v>
          </cell>
        </row>
        <row r="744">
          <cell r="B744" t="str">
            <v>OBJ90300300</v>
          </cell>
          <cell r="C744" t="str">
            <v>Odbočka jednostranná 90 300/300</v>
          </cell>
          <cell r="D744" t="str">
            <v>kus</v>
          </cell>
          <cell r="E744" t="str">
            <v>Pozinkovaný plech</v>
          </cell>
          <cell r="F744">
            <v>354</v>
          </cell>
        </row>
        <row r="745">
          <cell r="B745" t="str">
            <v>OBJ90315100</v>
          </cell>
          <cell r="C745" t="str">
            <v>Odbočka jednostranná 90 315/100</v>
          </cell>
          <cell r="D745" t="str">
            <v>kus</v>
          </cell>
          <cell r="E745" t="str">
            <v>Pozinkovaný plech</v>
          </cell>
          <cell r="F745">
            <v>218</v>
          </cell>
        </row>
        <row r="746">
          <cell r="B746" t="str">
            <v>OBJ90315125</v>
          </cell>
          <cell r="C746" t="str">
            <v>Odbočka jednostranná 90 315/125</v>
          </cell>
          <cell r="D746" t="str">
            <v>kus</v>
          </cell>
          <cell r="E746" t="str">
            <v>Pozinkovaný plech</v>
          </cell>
          <cell r="F746">
            <v>234</v>
          </cell>
        </row>
        <row r="747">
          <cell r="B747" t="str">
            <v>OBJ90315140</v>
          </cell>
          <cell r="C747" t="str">
            <v>Odbočka jednostranná 90 315/140</v>
          </cell>
          <cell r="D747" t="str">
            <v>kus</v>
          </cell>
          <cell r="E747" t="str">
            <v>Pozinkovaný plech</v>
          </cell>
          <cell r="F747">
            <v>255</v>
          </cell>
        </row>
        <row r="748">
          <cell r="B748" t="str">
            <v>OBJ90315150</v>
          </cell>
          <cell r="C748" t="str">
            <v>Odbočka jednostranná 90 315/150</v>
          </cell>
          <cell r="D748" t="str">
            <v>kus</v>
          </cell>
          <cell r="E748" t="str">
            <v>Pozinkovaný plech</v>
          </cell>
          <cell r="F748">
            <v>255</v>
          </cell>
        </row>
        <row r="749">
          <cell r="B749" t="str">
            <v>OBJ90315160</v>
          </cell>
          <cell r="C749" t="str">
            <v>Odbočka jednostranná 90 315/160</v>
          </cell>
          <cell r="D749" t="str">
            <v>kus</v>
          </cell>
          <cell r="E749" t="str">
            <v>Pozinkovaný plech</v>
          </cell>
          <cell r="F749">
            <v>266</v>
          </cell>
        </row>
        <row r="750">
          <cell r="B750" t="str">
            <v>OBJ90315180</v>
          </cell>
          <cell r="C750" t="str">
            <v>Odbočka jednostranná 90 315/180</v>
          </cell>
          <cell r="D750" t="str">
            <v>kus</v>
          </cell>
          <cell r="E750" t="str">
            <v>Pozinkovaný plech</v>
          </cell>
          <cell r="F750">
            <v>283</v>
          </cell>
        </row>
        <row r="751">
          <cell r="B751" t="str">
            <v>OBJ90315200</v>
          </cell>
          <cell r="C751" t="str">
            <v>Odbočka jednostranná 90 315/200</v>
          </cell>
          <cell r="D751" t="str">
            <v>kus</v>
          </cell>
          <cell r="E751" t="str">
            <v>Pozinkovaný plech</v>
          </cell>
          <cell r="F751">
            <v>300</v>
          </cell>
        </row>
        <row r="752">
          <cell r="B752" t="str">
            <v>OBJ90315224</v>
          </cell>
          <cell r="C752" t="str">
            <v>Odbočka jednostranná 90 315/224</v>
          </cell>
          <cell r="D752" t="str">
            <v>kus</v>
          </cell>
          <cell r="E752" t="str">
            <v>Pozinkovaný plech</v>
          </cell>
          <cell r="F752">
            <v>317</v>
          </cell>
        </row>
        <row r="753">
          <cell r="B753" t="str">
            <v>OBJ90315250</v>
          </cell>
          <cell r="C753" t="str">
            <v>Odbočka jednostranná 90 315/250</v>
          </cell>
          <cell r="D753" t="str">
            <v>kus</v>
          </cell>
          <cell r="E753" t="str">
            <v>Pozinkovaný plech</v>
          </cell>
          <cell r="F753">
            <v>332</v>
          </cell>
        </row>
        <row r="754">
          <cell r="B754" t="str">
            <v>OBJ90315280</v>
          </cell>
          <cell r="C754" t="str">
            <v>Odbočka jednostranná 90 315/280</v>
          </cell>
          <cell r="D754" t="str">
            <v>kus</v>
          </cell>
          <cell r="E754" t="str">
            <v>Pozinkovaný plech</v>
          </cell>
          <cell r="F754">
            <v>337</v>
          </cell>
        </row>
        <row r="755">
          <cell r="B755" t="str">
            <v>OBJ90315300</v>
          </cell>
          <cell r="C755" t="str">
            <v>Odbočka jednostranná 90 315/300</v>
          </cell>
          <cell r="D755" t="str">
            <v>kus</v>
          </cell>
          <cell r="E755" t="str">
            <v>Pozinkovaný plech</v>
          </cell>
          <cell r="F755">
            <v>372</v>
          </cell>
        </row>
        <row r="756">
          <cell r="B756" t="str">
            <v>OBJ90315315</v>
          </cell>
          <cell r="C756" t="str">
            <v>Odbočka jednostranná 90 315/315</v>
          </cell>
          <cell r="D756" t="str">
            <v>kus</v>
          </cell>
          <cell r="E756" t="str">
            <v>Pozinkovaný plech</v>
          </cell>
          <cell r="F756">
            <v>384</v>
          </cell>
        </row>
        <row r="757">
          <cell r="B757" t="str">
            <v>OBJ90355100</v>
          </cell>
          <cell r="C757" t="str">
            <v>Odbočka jednostranná 90 355/100</v>
          </cell>
          <cell r="D757" t="str">
            <v>kus</v>
          </cell>
          <cell r="E757" t="str">
            <v>Pozinkovaný plech</v>
          </cell>
          <cell r="F757">
            <v>236</v>
          </cell>
        </row>
        <row r="758">
          <cell r="B758" t="str">
            <v>OBJ90355125</v>
          </cell>
          <cell r="C758" t="str">
            <v>Odbočka jednostranná 90 355/125</v>
          </cell>
          <cell r="D758" t="str">
            <v>kus</v>
          </cell>
          <cell r="E758" t="str">
            <v>Pozinkovaný plech</v>
          </cell>
          <cell r="F758">
            <v>262</v>
          </cell>
        </row>
        <row r="759">
          <cell r="B759" t="str">
            <v>OBJ90355140</v>
          </cell>
          <cell r="C759" t="str">
            <v>Odbočka jednostranná 90 355/140</v>
          </cell>
          <cell r="D759" t="str">
            <v>kus</v>
          </cell>
          <cell r="E759" t="str">
            <v>Pozinkovaný plech</v>
          </cell>
          <cell r="F759">
            <v>272</v>
          </cell>
        </row>
        <row r="760">
          <cell r="B760" t="str">
            <v>OBJ90355150</v>
          </cell>
          <cell r="C760" t="str">
            <v>Odbočka jednostranná 90 355/150</v>
          </cell>
          <cell r="D760" t="str">
            <v>kus</v>
          </cell>
          <cell r="E760" t="str">
            <v>Pozinkovaný plech</v>
          </cell>
          <cell r="F760">
            <v>289</v>
          </cell>
        </row>
        <row r="761">
          <cell r="B761" t="str">
            <v>OBJ90355160</v>
          </cell>
          <cell r="C761" t="str">
            <v>Odbočka jednostranná 90 355/160</v>
          </cell>
          <cell r="D761" t="str">
            <v>kus</v>
          </cell>
          <cell r="E761" t="str">
            <v>Pozinkovaný plech</v>
          </cell>
          <cell r="F761">
            <v>295</v>
          </cell>
        </row>
        <row r="762">
          <cell r="B762" t="str">
            <v>OBJ90355180</v>
          </cell>
          <cell r="C762" t="str">
            <v>Odbočka jednostranná 90 355/180</v>
          </cell>
          <cell r="D762" t="str">
            <v>kus</v>
          </cell>
          <cell r="E762" t="str">
            <v>Pozinkovaný plech</v>
          </cell>
          <cell r="F762">
            <v>300</v>
          </cell>
        </row>
        <row r="763">
          <cell r="B763" t="str">
            <v>OBJ90355200</v>
          </cell>
          <cell r="C763" t="str">
            <v>Odbočka jednostranná 90 355/200</v>
          </cell>
          <cell r="D763" t="str">
            <v>kus</v>
          </cell>
          <cell r="E763" t="str">
            <v>Pozinkovaný plech</v>
          </cell>
          <cell r="F763">
            <v>329</v>
          </cell>
        </row>
        <row r="764">
          <cell r="B764" t="str">
            <v>OBJ90355224</v>
          </cell>
          <cell r="C764" t="str">
            <v>Odbočka jednostranná 90 355/224</v>
          </cell>
          <cell r="D764" t="str">
            <v>kus</v>
          </cell>
          <cell r="E764" t="str">
            <v>Pozinkovaný plech</v>
          </cell>
          <cell r="F764">
            <v>345</v>
          </cell>
        </row>
        <row r="765">
          <cell r="B765" t="str">
            <v>OBJ90355250</v>
          </cell>
          <cell r="C765" t="str">
            <v>Odbočka jednostranná 90 355/250</v>
          </cell>
          <cell r="D765" t="str">
            <v>kus</v>
          </cell>
          <cell r="E765" t="str">
            <v>Pozinkovaný plech</v>
          </cell>
          <cell r="F765">
            <v>361</v>
          </cell>
        </row>
        <row r="766">
          <cell r="B766" t="str">
            <v>OBJ90355280</v>
          </cell>
          <cell r="C766" t="str">
            <v>Odbočka jednostranná 90 355/280</v>
          </cell>
          <cell r="D766" t="str">
            <v>kus</v>
          </cell>
          <cell r="E766" t="str">
            <v>Pozinkovaný plech</v>
          </cell>
          <cell r="F766">
            <v>366</v>
          </cell>
        </row>
        <row r="767">
          <cell r="B767" t="str">
            <v>OBJ90355300</v>
          </cell>
          <cell r="C767" t="str">
            <v>Odbočka jednostranná 90 355/300</v>
          </cell>
          <cell r="D767" t="str">
            <v>kus</v>
          </cell>
          <cell r="E767" t="str">
            <v>Pozinkovaný plech</v>
          </cell>
          <cell r="F767">
            <v>403</v>
          </cell>
        </row>
        <row r="768">
          <cell r="B768" t="str">
            <v>OBJ90355315</v>
          </cell>
          <cell r="C768" t="str">
            <v>Odbočka jednostranná 90 355/315</v>
          </cell>
          <cell r="D768" t="str">
            <v>kus</v>
          </cell>
          <cell r="E768" t="str">
            <v>Pozinkovaný plech</v>
          </cell>
          <cell r="F768">
            <v>420</v>
          </cell>
        </row>
        <row r="769">
          <cell r="B769" t="str">
            <v>OBJ90355355</v>
          </cell>
          <cell r="C769" t="str">
            <v>Odbočka jednostranná 90 355/355</v>
          </cell>
          <cell r="D769" t="str">
            <v>kus</v>
          </cell>
          <cell r="E769" t="str">
            <v>Pozinkovaný plech</v>
          </cell>
          <cell r="F769">
            <v>454</v>
          </cell>
        </row>
        <row r="770">
          <cell r="B770" t="str">
            <v>OBJ90400100</v>
          </cell>
          <cell r="C770" t="str">
            <v>Odbočka jednostranná 90 400/100</v>
          </cell>
          <cell r="D770" t="str">
            <v>kus</v>
          </cell>
          <cell r="E770" t="str">
            <v>Pozinkovaný plech</v>
          </cell>
          <cell r="F770">
            <v>287</v>
          </cell>
        </row>
        <row r="771">
          <cell r="B771" t="str">
            <v>OBJ90400125</v>
          </cell>
          <cell r="C771" t="str">
            <v>Odbočka jednostranná 90 400/125</v>
          </cell>
          <cell r="D771" t="str">
            <v>kus</v>
          </cell>
          <cell r="E771" t="str">
            <v>Pozinkovaný plech</v>
          </cell>
          <cell r="F771">
            <v>303</v>
          </cell>
        </row>
        <row r="772">
          <cell r="B772" t="str">
            <v>OBJ90400140</v>
          </cell>
          <cell r="C772" t="str">
            <v>Odbočka jednostranná 90 400/140</v>
          </cell>
          <cell r="D772" t="str">
            <v>kus</v>
          </cell>
          <cell r="E772" t="str">
            <v>Pozinkovaný plech</v>
          </cell>
          <cell r="F772">
            <v>313</v>
          </cell>
        </row>
        <row r="773">
          <cell r="B773" t="str">
            <v>OBJ90400150</v>
          </cell>
          <cell r="C773" t="str">
            <v>Odbočka jednostranná 90 400/150</v>
          </cell>
          <cell r="D773" t="str">
            <v>kus</v>
          </cell>
          <cell r="E773" t="str">
            <v>Pozinkovaný plech</v>
          </cell>
          <cell r="F773">
            <v>318</v>
          </cell>
        </row>
        <row r="774">
          <cell r="B774" t="str">
            <v>OBJ90400160</v>
          </cell>
          <cell r="C774" t="str">
            <v>Odbočka jednostranná 90 400/160</v>
          </cell>
          <cell r="D774" t="str">
            <v>kus</v>
          </cell>
          <cell r="E774" t="str">
            <v>Pozinkovaný plech</v>
          </cell>
          <cell r="F774">
            <v>324</v>
          </cell>
        </row>
        <row r="775">
          <cell r="B775" t="str">
            <v>OBJ90400180</v>
          </cell>
          <cell r="C775" t="str">
            <v>Odbočka jednostranná 90 400/180</v>
          </cell>
          <cell r="D775" t="str">
            <v>kus</v>
          </cell>
          <cell r="E775" t="str">
            <v>Pozinkovaný plech</v>
          </cell>
          <cell r="F775">
            <v>341</v>
          </cell>
        </row>
        <row r="776">
          <cell r="B776" t="str">
            <v>OBJ90400200</v>
          </cell>
          <cell r="C776" t="str">
            <v>Odbočka jednostranná 90 400/200</v>
          </cell>
          <cell r="D776" t="str">
            <v>kus</v>
          </cell>
          <cell r="E776" t="str">
            <v>Pozinkovaný plech</v>
          </cell>
          <cell r="F776">
            <v>369</v>
          </cell>
        </row>
        <row r="777">
          <cell r="B777" t="str">
            <v>OBJ90400224</v>
          </cell>
          <cell r="C777" t="str">
            <v>Odbočka jednostranná 90 400/224</v>
          </cell>
          <cell r="D777" t="str">
            <v>kus</v>
          </cell>
          <cell r="E777" t="str">
            <v>Pozinkovaný plech</v>
          </cell>
          <cell r="F777">
            <v>386</v>
          </cell>
        </row>
        <row r="778">
          <cell r="B778" t="str">
            <v>OBJ90400250</v>
          </cell>
          <cell r="C778" t="str">
            <v>Odbočka jednostranná 90 400/250</v>
          </cell>
          <cell r="D778" t="str">
            <v>kus</v>
          </cell>
          <cell r="E778" t="str">
            <v>Pozinkovaný plech</v>
          </cell>
          <cell r="F778">
            <v>409</v>
          </cell>
        </row>
        <row r="779">
          <cell r="B779" t="str">
            <v>OBJ90400280</v>
          </cell>
          <cell r="C779" t="str">
            <v>Odbočka jednostranná 90 400/280</v>
          </cell>
          <cell r="D779" t="str">
            <v>kus</v>
          </cell>
          <cell r="E779" t="str">
            <v>Pozinkovaný plech</v>
          </cell>
          <cell r="F779">
            <v>426</v>
          </cell>
        </row>
        <row r="780">
          <cell r="B780" t="str">
            <v>OBJ90400300</v>
          </cell>
          <cell r="C780" t="str">
            <v>Odbočka jednostranná 90 400/300</v>
          </cell>
          <cell r="D780" t="str">
            <v>kus</v>
          </cell>
          <cell r="E780" t="str">
            <v>Pozinkovaný plech</v>
          </cell>
          <cell r="F780">
            <v>455</v>
          </cell>
        </row>
        <row r="781">
          <cell r="B781" t="str">
            <v>OBJ90400315</v>
          </cell>
          <cell r="C781" t="str">
            <v>Odbočka jednostranná 90 400/315</v>
          </cell>
          <cell r="D781" t="str">
            <v>kus</v>
          </cell>
          <cell r="E781" t="str">
            <v>Pozinkovaný plech</v>
          </cell>
          <cell r="F781">
            <v>472</v>
          </cell>
        </row>
        <row r="782">
          <cell r="B782" t="str">
            <v>OBJ90400355</v>
          </cell>
          <cell r="C782" t="str">
            <v>Odbočka jednostranná 90 400/355</v>
          </cell>
          <cell r="D782" t="str">
            <v>kus</v>
          </cell>
          <cell r="E782" t="str">
            <v>Pozinkovaný plech</v>
          </cell>
          <cell r="F782">
            <v>501</v>
          </cell>
        </row>
        <row r="783">
          <cell r="B783" t="str">
            <v>OBJ90400400</v>
          </cell>
          <cell r="C783" t="str">
            <v>Odbočka jednostranná 90 400/400</v>
          </cell>
          <cell r="D783" t="str">
            <v>kus</v>
          </cell>
          <cell r="E783" t="str">
            <v>Pozinkovaný plech</v>
          </cell>
          <cell r="F783">
            <v>537</v>
          </cell>
        </row>
        <row r="784">
          <cell r="B784" t="str">
            <v>OBJ90450140</v>
          </cell>
          <cell r="C784" t="str">
            <v>Odbočka jednostranná 90 450/140</v>
          </cell>
          <cell r="D784" t="str">
            <v>kus</v>
          </cell>
          <cell r="E784" t="str">
            <v>Pozinkovaný plech</v>
          </cell>
          <cell r="F784">
            <v>341</v>
          </cell>
        </row>
        <row r="785">
          <cell r="B785" t="str">
            <v>OBJ90450150</v>
          </cell>
          <cell r="C785" t="str">
            <v>Odbočka jednostranná 90 450/150</v>
          </cell>
          <cell r="D785" t="str">
            <v>kus</v>
          </cell>
          <cell r="E785" t="str">
            <v>Pozinkovaný plech</v>
          </cell>
          <cell r="F785">
            <v>352</v>
          </cell>
        </row>
        <row r="786">
          <cell r="B786" t="str">
            <v>OBJ90450160</v>
          </cell>
          <cell r="C786" t="str">
            <v>Odbočka jednostranná 90 450/160</v>
          </cell>
          <cell r="D786" t="str">
            <v>kus</v>
          </cell>
          <cell r="E786" t="str">
            <v>Pozinkovaný plech</v>
          </cell>
          <cell r="F786">
            <v>363</v>
          </cell>
        </row>
        <row r="787">
          <cell r="B787" t="str">
            <v>OBJ90450180</v>
          </cell>
          <cell r="C787" t="str">
            <v>Odbočka jednostranná 90 450/180</v>
          </cell>
          <cell r="D787" t="str">
            <v>kus</v>
          </cell>
          <cell r="E787" t="str">
            <v>Pozinkovaný plech</v>
          </cell>
          <cell r="F787">
            <v>384</v>
          </cell>
        </row>
        <row r="788">
          <cell r="B788" t="str">
            <v>OBJ90450200</v>
          </cell>
          <cell r="C788" t="str">
            <v>Odbočka jednostranná 90 450/200</v>
          </cell>
          <cell r="D788" t="str">
            <v>kus</v>
          </cell>
          <cell r="E788" t="str">
            <v>Pozinkovaný plech</v>
          </cell>
          <cell r="F788">
            <v>413</v>
          </cell>
        </row>
        <row r="789">
          <cell r="B789" t="str">
            <v>OBJ90450224</v>
          </cell>
          <cell r="C789" t="str">
            <v>Odbočka jednostranná 90 450/224</v>
          </cell>
          <cell r="D789" t="str">
            <v>kus</v>
          </cell>
          <cell r="E789" t="str">
            <v>Pozinkovaný plech</v>
          </cell>
          <cell r="F789">
            <v>435</v>
          </cell>
        </row>
        <row r="790">
          <cell r="B790" t="str">
            <v>OBJ90450250</v>
          </cell>
          <cell r="C790" t="str">
            <v>Odbočka jednostranná 90 450/250</v>
          </cell>
          <cell r="D790" t="str">
            <v>kus</v>
          </cell>
          <cell r="E790" t="str">
            <v>Pozinkovaný plech</v>
          </cell>
          <cell r="F790">
            <v>475</v>
          </cell>
        </row>
        <row r="791">
          <cell r="B791" t="str">
            <v>OBJ90450280</v>
          </cell>
          <cell r="C791" t="str">
            <v>Odbočka jednostranná 90 450/280</v>
          </cell>
          <cell r="D791" t="str">
            <v>kus</v>
          </cell>
          <cell r="E791" t="str">
            <v>Pozinkovaný plech</v>
          </cell>
          <cell r="F791">
            <v>503</v>
          </cell>
        </row>
        <row r="792">
          <cell r="B792" t="str">
            <v>OBJ90450300</v>
          </cell>
          <cell r="C792" t="str">
            <v>Odbočka jednostranná 90 450/300</v>
          </cell>
          <cell r="D792" t="str">
            <v>kus</v>
          </cell>
          <cell r="E792" t="str">
            <v>Pozinkovaný plech</v>
          </cell>
          <cell r="F792">
            <v>520</v>
          </cell>
        </row>
        <row r="793">
          <cell r="B793" t="str">
            <v>OBJ90450315</v>
          </cell>
          <cell r="C793" t="str">
            <v>Odbočka jednostranná 90 450/315</v>
          </cell>
          <cell r="D793" t="str">
            <v>kus</v>
          </cell>
          <cell r="E793" t="str">
            <v>Pozinkovaný plech</v>
          </cell>
          <cell r="F793">
            <v>530</v>
          </cell>
        </row>
        <row r="794">
          <cell r="B794" t="str">
            <v>OBJ90450355</v>
          </cell>
          <cell r="C794" t="str">
            <v>Odbočka jednostranná 90 450/355</v>
          </cell>
          <cell r="D794" t="str">
            <v>kus</v>
          </cell>
          <cell r="E794" t="str">
            <v>Pozinkovaný plech</v>
          </cell>
          <cell r="F794">
            <v>570</v>
          </cell>
        </row>
        <row r="795">
          <cell r="B795" t="str">
            <v>OBJ90450400</v>
          </cell>
          <cell r="C795" t="str">
            <v>Odbočka jednostranná 90 450/400</v>
          </cell>
          <cell r="D795" t="str">
            <v>kus</v>
          </cell>
          <cell r="E795" t="str">
            <v>Pozinkovaný plech</v>
          </cell>
          <cell r="F795">
            <v>611</v>
          </cell>
        </row>
        <row r="796">
          <cell r="B796" t="str">
            <v>OBJ90450450</v>
          </cell>
          <cell r="C796" t="str">
            <v>Odbočka jednostranná 90 450/450</v>
          </cell>
          <cell r="D796" t="str">
            <v>kus</v>
          </cell>
          <cell r="E796" t="str">
            <v>Pozinkovaný plech</v>
          </cell>
          <cell r="F796">
            <v>650</v>
          </cell>
        </row>
        <row r="797">
          <cell r="B797" t="str">
            <v>OBJ90500125</v>
          </cell>
          <cell r="C797" t="str">
            <v>Odbočka jednostranná 90 500/125</v>
          </cell>
          <cell r="D797" t="str">
            <v>kus</v>
          </cell>
          <cell r="E797" t="str">
            <v>Pozinkovaný plech</v>
          </cell>
          <cell r="F797">
            <v>349</v>
          </cell>
        </row>
        <row r="798">
          <cell r="B798" t="str">
            <v>OBJ90500140</v>
          </cell>
          <cell r="C798" t="str">
            <v>Odbočka jednostranná 90 500/140</v>
          </cell>
          <cell r="D798" t="str">
            <v>kus</v>
          </cell>
          <cell r="E798" t="str">
            <v>Pozinkovaný plech</v>
          </cell>
          <cell r="F798">
            <v>371</v>
          </cell>
        </row>
        <row r="799">
          <cell r="B799" t="str">
            <v>OBJ90500150</v>
          </cell>
          <cell r="C799" t="str">
            <v>Odbočka jednostranná 90 500/150</v>
          </cell>
          <cell r="D799" t="str">
            <v>kus</v>
          </cell>
          <cell r="E799" t="str">
            <v>Pozinkovaný plech</v>
          </cell>
          <cell r="F799">
            <v>377</v>
          </cell>
        </row>
        <row r="800">
          <cell r="B800" t="str">
            <v>OBJ90500160</v>
          </cell>
          <cell r="C800" t="str">
            <v>Odbočka jednostranná 90 500/160</v>
          </cell>
          <cell r="D800" t="str">
            <v>kus</v>
          </cell>
          <cell r="E800" t="str">
            <v>Pozinkovaný plech</v>
          </cell>
          <cell r="F800">
            <v>387</v>
          </cell>
        </row>
        <row r="801">
          <cell r="B801" t="str">
            <v>OBJ90500180</v>
          </cell>
          <cell r="C801" t="str">
            <v>Odbočka jednostranná 90 500/180</v>
          </cell>
          <cell r="D801" t="str">
            <v>kus</v>
          </cell>
          <cell r="E801" t="str">
            <v>Pozinkovaný plech</v>
          </cell>
          <cell r="F801">
            <v>408</v>
          </cell>
        </row>
        <row r="802">
          <cell r="B802" t="str">
            <v>OBJ90500200</v>
          </cell>
          <cell r="C802" t="str">
            <v>Odbočka jednostranná 90 500/200</v>
          </cell>
          <cell r="D802" t="str">
            <v>kus</v>
          </cell>
          <cell r="E802" t="str">
            <v>Pozinkovaný plech</v>
          </cell>
          <cell r="F802">
            <v>452</v>
          </cell>
        </row>
        <row r="803">
          <cell r="B803" t="str">
            <v>OBJ90500224</v>
          </cell>
          <cell r="C803" t="str">
            <v>Odbočka jednostranná 90 500/224</v>
          </cell>
          <cell r="D803" t="str">
            <v>kus</v>
          </cell>
          <cell r="E803" t="str">
            <v>Pozinkovaný plech</v>
          </cell>
          <cell r="F803">
            <v>480</v>
          </cell>
        </row>
        <row r="804">
          <cell r="B804" t="str">
            <v>OBJ90500250</v>
          </cell>
          <cell r="C804" t="str">
            <v>Odbočka jednostranná 90 500/250</v>
          </cell>
          <cell r="D804" t="str">
            <v>kus</v>
          </cell>
          <cell r="E804" t="str">
            <v>Pozinkovaný plech</v>
          </cell>
          <cell r="F804">
            <v>512</v>
          </cell>
        </row>
        <row r="805">
          <cell r="B805" t="str">
            <v>OBJ90500280</v>
          </cell>
          <cell r="C805" t="str">
            <v>Odbočka jednostranná 90 500/280</v>
          </cell>
          <cell r="D805" t="str">
            <v>kus</v>
          </cell>
          <cell r="E805" t="str">
            <v>Pozinkovaný plech</v>
          </cell>
          <cell r="F805">
            <v>546</v>
          </cell>
        </row>
        <row r="806">
          <cell r="B806" t="str">
            <v>OBJ90500300</v>
          </cell>
          <cell r="C806" t="str">
            <v>Odbočka jednostranná 90 500/300</v>
          </cell>
          <cell r="D806" t="str">
            <v>kus</v>
          </cell>
          <cell r="E806" t="str">
            <v>Pozinkovaný plech</v>
          </cell>
          <cell r="F806">
            <v>563</v>
          </cell>
        </row>
        <row r="807">
          <cell r="B807" t="str">
            <v>OBJ90500315</v>
          </cell>
          <cell r="C807" t="str">
            <v>Odbočka jednostranná 90 500/315</v>
          </cell>
          <cell r="D807" t="str">
            <v>kus</v>
          </cell>
          <cell r="E807" t="str">
            <v>Pozinkovaný plech</v>
          </cell>
          <cell r="F807">
            <v>584</v>
          </cell>
        </row>
        <row r="808">
          <cell r="B808" t="str">
            <v>OBJ90500355</v>
          </cell>
          <cell r="C808" t="str">
            <v>Odbočka jednostranná 90 500/355</v>
          </cell>
          <cell r="D808" t="str">
            <v>kus</v>
          </cell>
          <cell r="E808" t="str">
            <v>Pozinkovaný plech</v>
          </cell>
          <cell r="F808">
            <v>621</v>
          </cell>
        </row>
        <row r="809">
          <cell r="B809" t="str">
            <v>OBJ90500400</v>
          </cell>
          <cell r="C809" t="str">
            <v>Odbočka jednostranná 90 500/400</v>
          </cell>
          <cell r="D809" t="str">
            <v>kus</v>
          </cell>
          <cell r="E809" t="str">
            <v>Pozinkovaný plech</v>
          </cell>
          <cell r="F809">
            <v>677</v>
          </cell>
        </row>
        <row r="810">
          <cell r="B810" t="str">
            <v>OBJ90500450</v>
          </cell>
          <cell r="C810" t="str">
            <v>Odbočka jednostranná 90 500/450</v>
          </cell>
          <cell r="D810" t="str">
            <v>kus</v>
          </cell>
          <cell r="E810" t="str">
            <v>Pozinkovaný plech</v>
          </cell>
          <cell r="F810">
            <v>721</v>
          </cell>
        </row>
        <row r="811">
          <cell r="B811" t="str">
            <v>OBJ90500500</v>
          </cell>
          <cell r="C811" t="str">
            <v>Odbočka jednostranná 90 500/500</v>
          </cell>
          <cell r="D811" t="str">
            <v>kus</v>
          </cell>
          <cell r="E811" t="str">
            <v>Pozinkovaný plech</v>
          </cell>
          <cell r="F811">
            <v>772</v>
          </cell>
        </row>
        <row r="812">
          <cell r="B812" t="str">
            <v>OBJ90560160</v>
          </cell>
          <cell r="C812" t="str">
            <v>Odbočka jednostranná 90 560/160</v>
          </cell>
          <cell r="D812" t="str">
            <v>kus</v>
          </cell>
          <cell r="E812" t="str">
            <v>Pozinkovaný plech</v>
          </cell>
          <cell r="F812">
            <v>589</v>
          </cell>
        </row>
        <row r="813">
          <cell r="B813" t="str">
            <v>OBJ90560200</v>
          </cell>
          <cell r="C813" t="str">
            <v>Odbočka jednostranná 90 560/200</v>
          </cell>
          <cell r="D813" t="str">
            <v>kus</v>
          </cell>
          <cell r="E813" t="str">
            <v>Pozinkovaný plech</v>
          </cell>
          <cell r="F813">
            <v>589</v>
          </cell>
        </row>
        <row r="814">
          <cell r="B814" t="str">
            <v>OBJ90560224</v>
          </cell>
          <cell r="C814" t="str">
            <v>Odbočka jednostranná 90 560/224</v>
          </cell>
          <cell r="D814" t="str">
            <v>kus</v>
          </cell>
          <cell r="E814" t="str">
            <v>Pozinkovaný plech</v>
          </cell>
          <cell r="F814">
            <v>632</v>
          </cell>
        </row>
        <row r="815">
          <cell r="B815" t="str">
            <v>OBJ90560250</v>
          </cell>
          <cell r="C815" t="str">
            <v>Odbočka jednostranná 90 560/250</v>
          </cell>
          <cell r="D815" t="str">
            <v>kus</v>
          </cell>
          <cell r="E815" t="str">
            <v>Pozinkovaný plech</v>
          </cell>
          <cell r="F815">
            <v>657</v>
          </cell>
        </row>
        <row r="816">
          <cell r="B816" t="str">
            <v>OBJ90560280</v>
          </cell>
          <cell r="C816" t="str">
            <v>Odbočka jednostranná 90 560/280</v>
          </cell>
          <cell r="D816" t="str">
            <v>kus</v>
          </cell>
          <cell r="E816" t="str">
            <v>Pozinkovaný plech</v>
          </cell>
          <cell r="F816">
            <v>735</v>
          </cell>
        </row>
        <row r="817">
          <cell r="B817" t="str">
            <v>OBJ90560300</v>
          </cell>
          <cell r="C817" t="str">
            <v>Odbočka jednostranná 90 560/300</v>
          </cell>
          <cell r="D817" t="str">
            <v>kus</v>
          </cell>
          <cell r="E817" t="str">
            <v>Pozinkovaný plech</v>
          </cell>
          <cell r="F817">
            <v>762</v>
          </cell>
        </row>
        <row r="818">
          <cell r="B818" t="str">
            <v>OBJ90560315</v>
          </cell>
          <cell r="C818" t="str">
            <v>Odbočka jednostranná 90 560/315</v>
          </cell>
          <cell r="D818" t="str">
            <v>kus</v>
          </cell>
          <cell r="E818" t="str">
            <v>Pozinkovaný plech</v>
          </cell>
          <cell r="F818">
            <v>778</v>
          </cell>
        </row>
        <row r="819">
          <cell r="B819" t="str">
            <v>OBJ90560355</v>
          </cell>
          <cell r="C819" t="str">
            <v>Odbočka jednostranná 90 560/355</v>
          </cell>
          <cell r="D819" t="str">
            <v>kus</v>
          </cell>
          <cell r="E819" t="str">
            <v>Pozinkovaný plech</v>
          </cell>
          <cell r="F819">
            <v>853</v>
          </cell>
        </row>
        <row r="820">
          <cell r="B820" t="str">
            <v>OBJ90560400</v>
          </cell>
          <cell r="C820" t="str">
            <v>Odbočka jednostranná 90 560/400</v>
          </cell>
          <cell r="D820" t="str">
            <v>kus</v>
          </cell>
          <cell r="E820" t="str">
            <v>Pozinkovaný plech</v>
          </cell>
          <cell r="F820">
            <v>898</v>
          </cell>
        </row>
        <row r="821">
          <cell r="B821" t="str">
            <v>OBJ90560450</v>
          </cell>
          <cell r="C821" t="str">
            <v>Odbočka jednostranná 90 560/450</v>
          </cell>
          <cell r="D821" t="str">
            <v>kus</v>
          </cell>
          <cell r="E821" t="str">
            <v>Pozinkovaný plech</v>
          </cell>
          <cell r="F821">
            <v>971</v>
          </cell>
        </row>
        <row r="822">
          <cell r="B822" t="str">
            <v>OBJ90560480</v>
          </cell>
          <cell r="C822" t="str">
            <v>Odbočka jednostranná 90 560/480</v>
          </cell>
          <cell r="D822" t="str">
            <v>kus</v>
          </cell>
          <cell r="E822" t="str">
            <v>Pozinkovaný plech</v>
          </cell>
          <cell r="F822">
            <v>1044</v>
          </cell>
        </row>
        <row r="823">
          <cell r="B823" t="str">
            <v>OBJ90560500</v>
          </cell>
          <cell r="C823" t="str">
            <v>Odbočka jednostranná 90 560/500</v>
          </cell>
          <cell r="D823" t="str">
            <v>kus</v>
          </cell>
          <cell r="E823" t="str">
            <v>Pozinkovaný plech</v>
          </cell>
          <cell r="F823">
            <v>1044</v>
          </cell>
        </row>
        <row r="824">
          <cell r="B824" t="str">
            <v>OBJ90560560</v>
          </cell>
          <cell r="C824" t="str">
            <v>Odbočka jednostranná 90 560/560</v>
          </cell>
          <cell r="D824" t="str">
            <v>kus</v>
          </cell>
          <cell r="E824" t="str">
            <v>Pozinkovaný plech</v>
          </cell>
          <cell r="F824">
            <v>1225</v>
          </cell>
        </row>
        <row r="825">
          <cell r="B825" t="str">
            <v>OBJ90600200</v>
          </cell>
          <cell r="C825" t="str">
            <v>Odbočka jednostranná 90 600/200</v>
          </cell>
          <cell r="D825" t="str">
            <v>kus</v>
          </cell>
          <cell r="E825" t="str">
            <v>Pozinkovaný plech</v>
          </cell>
          <cell r="F825">
            <v>613</v>
          </cell>
        </row>
        <row r="826">
          <cell r="B826" t="str">
            <v>OBJ90600224</v>
          </cell>
          <cell r="C826" t="str">
            <v>Odbočka jednostranná 90 600/224</v>
          </cell>
          <cell r="D826" t="str">
            <v>kus</v>
          </cell>
          <cell r="E826" t="str">
            <v>Pozinkovaný plech</v>
          </cell>
          <cell r="F826">
            <v>655</v>
          </cell>
        </row>
        <row r="827">
          <cell r="B827" t="str">
            <v>OBJ90600250</v>
          </cell>
          <cell r="C827" t="str">
            <v>Odbočka jednostranná 90 600/250</v>
          </cell>
          <cell r="D827" t="str">
            <v>kus</v>
          </cell>
          <cell r="E827" t="str">
            <v>Pozinkovaný plech</v>
          </cell>
          <cell r="F827">
            <v>698</v>
          </cell>
        </row>
        <row r="828">
          <cell r="B828" t="str">
            <v>OBJ90600280</v>
          </cell>
          <cell r="C828" t="str">
            <v>Odbočka jednostranná 90 600/280</v>
          </cell>
          <cell r="D828" t="str">
            <v>kus</v>
          </cell>
          <cell r="E828" t="str">
            <v>Pozinkovaný plech</v>
          </cell>
          <cell r="F828">
            <v>775</v>
          </cell>
        </row>
        <row r="829">
          <cell r="B829" t="str">
            <v>OBJ90600300</v>
          </cell>
          <cell r="C829" t="str">
            <v>Odbočka jednostranná 90 600/300</v>
          </cell>
          <cell r="D829" t="str">
            <v>kus</v>
          </cell>
          <cell r="E829" t="str">
            <v>Pozinkovaný plech</v>
          </cell>
          <cell r="F829">
            <v>803</v>
          </cell>
        </row>
        <row r="830">
          <cell r="B830" t="str">
            <v>OBJ90600315</v>
          </cell>
          <cell r="C830" t="str">
            <v>Odbočka jednostranná 90 600/315</v>
          </cell>
          <cell r="D830" t="str">
            <v>kus</v>
          </cell>
          <cell r="E830" t="str">
            <v>Pozinkovaný plech</v>
          </cell>
          <cell r="F830">
            <v>829</v>
          </cell>
        </row>
        <row r="831">
          <cell r="B831" t="str">
            <v>OBJ90600355</v>
          </cell>
          <cell r="C831" t="str">
            <v>Odbočka jednostranná 90 600/355</v>
          </cell>
          <cell r="D831" t="str">
            <v>kus</v>
          </cell>
          <cell r="E831" t="str">
            <v>Pozinkovaný plech</v>
          </cell>
          <cell r="F831">
            <v>908</v>
          </cell>
        </row>
        <row r="832">
          <cell r="B832" t="str">
            <v>OBJ90600400</v>
          </cell>
          <cell r="C832" t="str">
            <v>Odbočka jednostranná 90 600/400</v>
          </cell>
          <cell r="D832" t="str">
            <v>kus</v>
          </cell>
          <cell r="E832" t="str">
            <v>Pozinkovaný plech</v>
          </cell>
          <cell r="F832">
            <v>969</v>
          </cell>
        </row>
        <row r="833">
          <cell r="B833" t="str">
            <v>OBJ90600450</v>
          </cell>
          <cell r="C833" t="str">
            <v>Odbočka jednostranná 90 600/450</v>
          </cell>
          <cell r="D833" t="str">
            <v>kus</v>
          </cell>
          <cell r="E833" t="str">
            <v>Pozinkovaný plech</v>
          </cell>
          <cell r="F833">
            <v>1030</v>
          </cell>
        </row>
        <row r="834">
          <cell r="B834" t="str">
            <v>OBJ90600500</v>
          </cell>
          <cell r="C834" t="str">
            <v>Odbočka jednostranná 90 600/500</v>
          </cell>
          <cell r="D834" t="str">
            <v>kus</v>
          </cell>
          <cell r="E834" t="str">
            <v>Pozinkovaný plech</v>
          </cell>
          <cell r="F834">
            <v>1115</v>
          </cell>
        </row>
        <row r="835">
          <cell r="B835" t="str">
            <v>OBJ90600560</v>
          </cell>
          <cell r="C835" t="str">
            <v>Odbočka jednostranná 90 600/560</v>
          </cell>
          <cell r="D835" t="str">
            <v>kus</v>
          </cell>
          <cell r="E835" t="str">
            <v>Pozinkovaný plech</v>
          </cell>
          <cell r="F835">
            <v>1199</v>
          </cell>
        </row>
        <row r="836">
          <cell r="B836" t="str">
            <v>OBJ90600600</v>
          </cell>
          <cell r="C836" t="str">
            <v>Odbočka jednostranná 90 600/600</v>
          </cell>
          <cell r="D836" t="str">
            <v>kus</v>
          </cell>
          <cell r="E836" t="str">
            <v>Pozinkovaný plech</v>
          </cell>
          <cell r="F836">
            <v>1245</v>
          </cell>
        </row>
        <row r="837">
          <cell r="B837" t="str">
            <v>OBJ90630200</v>
          </cell>
          <cell r="C837" t="str">
            <v>Odbočka jednostranná 90 630/200</v>
          </cell>
          <cell r="D837" t="str">
            <v>kus</v>
          </cell>
          <cell r="E837" t="str">
            <v>Pozinkovaný plech</v>
          </cell>
          <cell r="F837">
            <v>642</v>
          </cell>
        </row>
        <row r="838">
          <cell r="B838" t="str">
            <v>OBJ90630224</v>
          </cell>
          <cell r="C838" t="str">
            <v>Odbočka jednostranná 90 630/224</v>
          </cell>
          <cell r="D838" t="str">
            <v>kus</v>
          </cell>
          <cell r="E838" t="str">
            <v>Pozinkovaný plech</v>
          </cell>
          <cell r="F838">
            <v>690</v>
          </cell>
        </row>
        <row r="839">
          <cell r="B839" t="str">
            <v>OBJ90630250</v>
          </cell>
          <cell r="C839" t="str">
            <v>Odbočka jednostranná 90 630/250</v>
          </cell>
          <cell r="D839" t="str">
            <v>kus</v>
          </cell>
          <cell r="E839" t="str">
            <v>Pozinkovaný plech</v>
          </cell>
          <cell r="F839">
            <v>738</v>
          </cell>
        </row>
        <row r="840">
          <cell r="B840" t="str">
            <v>OBJ90630280</v>
          </cell>
          <cell r="C840" t="str">
            <v>Odbočka jednostranná 90 630/280</v>
          </cell>
          <cell r="D840" t="str">
            <v>kus</v>
          </cell>
          <cell r="E840" t="str">
            <v>Pozinkovaný plech</v>
          </cell>
          <cell r="F840">
            <v>815</v>
          </cell>
        </row>
        <row r="841">
          <cell r="B841" t="str">
            <v>OBJ90630300</v>
          </cell>
          <cell r="C841" t="str">
            <v>Odbočka jednostranná 90 630/300</v>
          </cell>
          <cell r="D841" t="str">
            <v>kus</v>
          </cell>
          <cell r="E841" t="str">
            <v>Pozinkovaný plech</v>
          </cell>
          <cell r="F841">
            <v>852</v>
          </cell>
        </row>
        <row r="842">
          <cell r="B842" t="str">
            <v>OBJ90630315</v>
          </cell>
          <cell r="C842" t="str">
            <v>Odbočka jednostranná 90 630/315</v>
          </cell>
          <cell r="D842" t="str">
            <v>kus</v>
          </cell>
          <cell r="E842" t="str">
            <v>Pozinkovaný plech</v>
          </cell>
          <cell r="F842">
            <v>878</v>
          </cell>
        </row>
        <row r="843">
          <cell r="B843" t="str">
            <v>OBJ90630355</v>
          </cell>
          <cell r="C843" t="str">
            <v>Odbočka jednostranná 90 630/355</v>
          </cell>
          <cell r="D843" t="str">
            <v>kus</v>
          </cell>
          <cell r="E843" t="str">
            <v>Pozinkovaný plech</v>
          </cell>
          <cell r="F843">
            <v>957</v>
          </cell>
        </row>
        <row r="844">
          <cell r="B844" t="str">
            <v>OBJ90630400</v>
          </cell>
          <cell r="C844" t="str">
            <v>Odbočka jednostranná 90 630/400</v>
          </cell>
          <cell r="D844" t="str">
            <v>kus</v>
          </cell>
          <cell r="E844" t="str">
            <v>Pozinkovaný plech</v>
          </cell>
          <cell r="F844">
            <v>1012</v>
          </cell>
        </row>
        <row r="845">
          <cell r="B845" t="str">
            <v>OBJ90630450</v>
          </cell>
          <cell r="C845" t="str">
            <v>Odbočka jednostranná 90 630/450</v>
          </cell>
          <cell r="D845" t="str">
            <v>kus</v>
          </cell>
          <cell r="E845" t="str">
            <v>Pozinkovaný plech</v>
          </cell>
          <cell r="F845">
            <v>1090</v>
          </cell>
        </row>
        <row r="846">
          <cell r="B846" t="str">
            <v>OBJ90630500</v>
          </cell>
          <cell r="C846" t="str">
            <v>Odbočka jednostranná 90 630/500</v>
          </cell>
          <cell r="D846" t="str">
            <v>kus</v>
          </cell>
          <cell r="E846" t="str">
            <v>Pozinkovaný plech</v>
          </cell>
          <cell r="F846">
            <v>1164</v>
          </cell>
        </row>
        <row r="847">
          <cell r="B847" t="str">
            <v>OBJ90630560</v>
          </cell>
          <cell r="C847" t="str">
            <v>Odbočka jednostranná 90 630/560</v>
          </cell>
          <cell r="D847" t="str">
            <v>kus</v>
          </cell>
          <cell r="E847" t="str">
            <v>Pozinkovaný plech</v>
          </cell>
          <cell r="F847">
            <v>1252</v>
          </cell>
        </row>
        <row r="848">
          <cell r="B848" t="str">
            <v>OBJ90630600</v>
          </cell>
          <cell r="C848" t="str">
            <v>Odbočka jednostranná 90 630/600</v>
          </cell>
          <cell r="D848" t="str">
            <v>kus</v>
          </cell>
          <cell r="E848" t="str">
            <v>Pozinkovaný plech</v>
          </cell>
          <cell r="F848">
            <v>1308</v>
          </cell>
        </row>
        <row r="849">
          <cell r="B849" t="str">
            <v>OBJ90630630</v>
          </cell>
          <cell r="C849" t="str">
            <v>Odbočka jednostranná 90 630/630</v>
          </cell>
          <cell r="D849" t="str">
            <v>kus</v>
          </cell>
          <cell r="E849" t="str">
            <v>Pozinkovaný plech</v>
          </cell>
          <cell r="F849">
            <v>1358</v>
          </cell>
        </row>
        <row r="852">
          <cell r="B852" t="str">
            <v>M 900 106</v>
          </cell>
          <cell r="C852" t="str">
            <v>Trubka podlahového topení HR-PB-DD 15x1,5</v>
          </cell>
          <cell r="D852" t="str">
            <v>metr</v>
          </cell>
          <cell r="F852">
            <v>39</v>
          </cell>
        </row>
        <row r="853">
          <cell r="B853" t="str">
            <v>M 900 107</v>
          </cell>
          <cell r="C853" t="str">
            <v>Systémové desky</v>
          </cell>
          <cell r="D853" t="str">
            <v>m2</v>
          </cell>
          <cell r="F853">
            <v>349</v>
          </cell>
        </row>
        <row r="854">
          <cell r="B854" t="str">
            <v>M 900 108</v>
          </cell>
          <cell r="C854" t="str">
            <v>Dilatační pás</v>
          </cell>
          <cell r="D854" t="str">
            <v>metr</v>
          </cell>
          <cell r="F854">
            <v>23</v>
          </cell>
        </row>
        <row r="855">
          <cell r="B855" t="str">
            <v>M 900 109</v>
          </cell>
          <cell r="C855" t="str">
            <v>Plastifikátor</v>
          </cell>
          <cell r="D855" t="str">
            <v>kg</v>
          </cell>
          <cell r="F855">
            <v>129</v>
          </cell>
        </row>
        <row r="856">
          <cell r="B856" t="str">
            <v>M 900 110</v>
          </cell>
          <cell r="C856" t="str">
            <v>Multibox RTL kryt a hlavice RTL individuální přímočinná regulace okruhů podlahového vytápění</v>
          </cell>
          <cell r="D856" t="str">
            <v>kus</v>
          </cell>
          <cell r="F856">
            <v>2139</v>
          </cell>
        </row>
        <row r="857">
          <cell r="B857" t="str">
            <v>M900114</v>
          </cell>
          <cell r="C857" t="str">
            <v>Cu potrubí DN 15 vč tepelné izolace</v>
          </cell>
          <cell r="D857" t="str">
            <v>metr</v>
          </cell>
          <cell r="F857">
            <v>256</v>
          </cell>
        </row>
        <row r="858">
          <cell r="B858" t="str">
            <v>M900115</v>
          </cell>
          <cell r="C858" t="str">
            <v>Cu potrubí DN 22 vč tepelné izolace</v>
          </cell>
          <cell r="D858" t="str">
            <v>metr</v>
          </cell>
          <cell r="F858">
            <v>356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9"/>
  <sheetViews>
    <sheetView tabSelected="1" view="pageBreakPreview" topLeftCell="A2" zoomScaleNormal="100" zoomScaleSheetLayoutView="100" workbookViewId="0">
      <selection activeCell="F31" sqref="F31:G179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6" max="6" width="8.5703125" customWidth="1"/>
    <col min="7" max="7" width="11.7109375" customWidth="1"/>
    <col min="8" max="8" width="3.28515625" customWidth="1"/>
    <col min="12" max="12" width="11" customWidth="1"/>
    <col min="13" max="13" width="16.7109375" customWidth="1"/>
  </cols>
  <sheetData>
    <row r="1" spans="1:20" ht="0.6" customHeight="1" x14ac:dyDescent="0.25"/>
    <row r="2" spans="1:20" ht="15" customHeight="1" x14ac:dyDescent="0.25">
      <c r="A2" s="10" t="s">
        <v>7</v>
      </c>
      <c r="B2" s="10"/>
      <c r="C2" s="10"/>
      <c r="D2" s="10"/>
      <c r="E2" s="10"/>
      <c r="F2" s="11"/>
      <c r="G2" s="11"/>
      <c r="H2" s="11"/>
      <c r="I2" s="11"/>
    </row>
    <row r="3" spans="1:20" ht="6" customHeight="1" x14ac:dyDescent="0.25">
      <c r="A3" s="11"/>
      <c r="B3" s="5"/>
      <c r="C3" s="11"/>
      <c r="D3" s="11"/>
      <c r="E3" s="11"/>
      <c r="F3" s="11"/>
      <c r="G3" s="11"/>
      <c r="H3" s="11"/>
      <c r="I3" s="11"/>
    </row>
    <row r="4" spans="1:20" x14ac:dyDescent="0.25">
      <c r="A4" s="12" t="s">
        <v>13</v>
      </c>
      <c r="B4" s="12"/>
      <c r="C4" s="15" t="s">
        <v>89</v>
      </c>
      <c r="E4" s="12"/>
      <c r="F4" s="12"/>
      <c r="G4" s="12"/>
      <c r="H4" s="12"/>
      <c r="I4" s="12"/>
    </row>
    <row r="5" spans="1:20" x14ac:dyDescent="0.25">
      <c r="A5" s="12" t="s">
        <v>12</v>
      </c>
      <c r="B5" s="12"/>
      <c r="C5" s="22" t="s">
        <v>90</v>
      </c>
      <c r="E5" s="12"/>
      <c r="F5" s="12"/>
      <c r="G5" s="12"/>
      <c r="H5" s="12"/>
      <c r="I5" s="12"/>
    </row>
    <row r="6" spans="1:20" x14ac:dyDescent="0.25">
      <c r="A6" s="12" t="s">
        <v>11</v>
      </c>
      <c r="B6" s="12"/>
      <c r="C6" s="15" t="s">
        <v>91</v>
      </c>
      <c r="E6" s="12"/>
      <c r="F6" s="12"/>
      <c r="G6" s="12"/>
      <c r="H6" s="12"/>
      <c r="I6" s="12"/>
    </row>
    <row r="7" spans="1:20" ht="6" customHeight="1" x14ac:dyDescent="0.25">
      <c r="A7" s="11"/>
      <c r="B7" s="5"/>
      <c r="C7" s="11"/>
      <c r="E7" s="11"/>
      <c r="F7" s="11"/>
      <c r="G7" s="11"/>
      <c r="H7" s="11"/>
      <c r="I7" s="11"/>
    </row>
    <row r="8" spans="1:20" x14ac:dyDescent="0.25">
      <c r="A8" s="21" t="s">
        <v>10</v>
      </c>
      <c r="B8" s="9"/>
      <c r="C8" s="21" t="s">
        <v>88</v>
      </c>
      <c r="E8" s="9"/>
      <c r="F8" s="9"/>
      <c r="G8" s="9"/>
      <c r="H8" s="9"/>
      <c r="I8" s="9"/>
    </row>
    <row r="9" spans="1:20" x14ac:dyDescent="0.25">
      <c r="A9" s="12" t="s">
        <v>9</v>
      </c>
      <c r="B9" s="5"/>
      <c r="C9" s="15" t="s">
        <v>92</v>
      </c>
      <c r="E9" s="11"/>
      <c r="F9" s="11"/>
      <c r="G9" s="11"/>
      <c r="H9" s="11"/>
      <c r="I9" s="11"/>
    </row>
    <row r="10" spans="1:20" x14ac:dyDescent="0.25">
      <c r="A10" s="15"/>
      <c r="B10" s="5"/>
      <c r="C10" s="15"/>
      <c r="E10" s="14"/>
      <c r="F10" s="14"/>
      <c r="G10" s="14"/>
      <c r="H10" s="14"/>
      <c r="I10" s="14"/>
    </row>
    <row r="11" spans="1:20" s="1" customFormat="1" ht="45.75" customHeight="1" x14ac:dyDescent="0.25">
      <c r="A11" s="107"/>
      <c r="B11" s="108" t="s">
        <v>133</v>
      </c>
      <c r="C11" s="112"/>
      <c r="D11" s="112"/>
      <c r="E11" s="112"/>
      <c r="F11" s="112"/>
      <c r="G11" s="101"/>
      <c r="H11" s="102"/>
      <c r="I11" s="103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</row>
    <row r="12" spans="1:20" s="1" customFormat="1" ht="29.25" customHeight="1" x14ac:dyDescent="0.25">
      <c r="A12" s="107"/>
      <c r="B12" s="108" t="s">
        <v>134</v>
      </c>
      <c r="C12" s="109"/>
      <c r="D12" s="109"/>
      <c r="E12" s="109"/>
      <c r="F12" s="109"/>
      <c r="G12" s="101"/>
      <c r="H12" s="102"/>
      <c r="I12" s="103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</row>
    <row r="13" spans="1:20" s="1" customFormat="1" ht="30" customHeight="1" x14ac:dyDescent="0.25">
      <c r="A13" s="107"/>
      <c r="B13" s="109" t="s">
        <v>135</v>
      </c>
      <c r="C13" s="109"/>
      <c r="D13" s="109"/>
      <c r="E13" s="109"/>
      <c r="F13" s="109"/>
      <c r="G13" s="101"/>
      <c r="H13" s="102"/>
      <c r="I13" s="103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</row>
    <row r="14" spans="1:20" s="1" customFormat="1" ht="30" customHeight="1" x14ac:dyDescent="0.25">
      <c r="A14" s="107"/>
      <c r="B14" s="109" t="s">
        <v>136</v>
      </c>
      <c r="C14" s="109"/>
      <c r="D14" s="109"/>
      <c r="E14" s="109"/>
      <c r="F14" s="109"/>
      <c r="G14" s="101"/>
      <c r="H14" s="102"/>
      <c r="I14" s="103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</row>
    <row r="15" spans="1:20" s="1" customFormat="1" x14ac:dyDescent="0.25">
      <c r="A15" s="107"/>
      <c r="B15" s="109" t="s">
        <v>137</v>
      </c>
      <c r="C15" s="109"/>
      <c r="D15" s="109"/>
      <c r="E15" s="109"/>
      <c r="F15" s="109"/>
      <c r="G15" s="101"/>
      <c r="H15" s="102"/>
      <c r="I15" s="103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</row>
    <row r="16" spans="1:20" s="1" customFormat="1" ht="45.75" customHeight="1" x14ac:dyDescent="0.25">
      <c r="A16" s="107"/>
      <c r="B16" s="109" t="s">
        <v>138</v>
      </c>
      <c r="C16" s="109"/>
      <c r="D16" s="109"/>
      <c r="E16" s="109"/>
      <c r="F16" s="109"/>
      <c r="G16" s="101"/>
      <c r="H16" s="102"/>
      <c r="I16" s="103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s="1" customFormat="1" x14ac:dyDescent="0.25">
      <c r="A17" s="107"/>
      <c r="B17" s="108" t="s">
        <v>139</v>
      </c>
      <c r="C17" s="109"/>
      <c r="D17" s="109"/>
      <c r="E17" s="109"/>
      <c r="F17" s="109"/>
      <c r="G17" s="101"/>
      <c r="H17" s="102"/>
      <c r="I17" s="103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</row>
    <row r="18" spans="1:20" ht="150" customHeight="1" x14ac:dyDescent="0.25">
      <c r="A18" s="106"/>
      <c r="B18" s="110" t="s">
        <v>140</v>
      </c>
      <c r="C18" s="111"/>
      <c r="D18" s="111"/>
      <c r="E18" s="111"/>
      <c r="F18" s="111"/>
      <c r="G18" s="14"/>
      <c r="H18" s="14"/>
      <c r="I18" s="14"/>
    </row>
    <row r="19" spans="1:20" x14ac:dyDescent="0.25">
      <c r="A19" s="15"/>
      <c r="B19" s="5"/>
      <c r="C19" s="15"/>
      <c r="E19" s="14"/>
      <c r="F19" s="14"/>
      <c r="G19" s="14"/>
      <c r="H19" s="14"/>
      <c r="I19" s="14"/>
    </row>
    <row r="20" spans="1:20" ht="15.75" x14ac:dyDescent="0.25">
      <c r="A20" s="23" t="s">
        <v>23</v>
      </c>
      <c r="B20" s="42"/>
      <c r="E20" s="29"/>
      <c r="F20" s="14"/>
      <c r="G20" s="14"/>
      <c r="H20" s="14"/>
      <c r="I20" s="14"/>
    </row>
    <row r="21" spans="1:20" ht="15.75" x14ac:dyDescent="0.25">
      <c r="A21" s="23">
        <v>1</v>
      </c>
      <c r="B21" s="42" t="str">
        <f>A29</f>
        <v>Venkovní splašková kanalizace</v>
      </c>
      <c r="F21" s="114"/>
      <c r="G21" s="114"/>
      <c r="H21" s="14"/>
      <c r="I21" s="14"/>
    </row>
    <row r="22" spans="1:20" ht="15.75" x14ac:dyDescent="0.25">
      <c r="A22" s="23">
        <v>2</v>
      </c>
      <c r="B22" s="42" t="str">
        <f>A53</f>
        <v>Vnitřní splašková kanalizace</v>
      </c>
      <c r="F22" s="76"/>
      <c r="G22" s="76"/>
      <c r="H22" s="14"/>
      <c r="I22" s="14"/>
    </row>
    <row r="23" spans="1:20" ht="15.75" x14ac:dyDescent="0.25">
      <c r="A23" s="23">
        <v>3</v>
      </c>
      <c r="B23" s="42" t="str">
        <f>A84</f>
        <v>Dešťová kanalizace</v>
      </c>
      <c r="F23" s="114"/>
      <c r="G23" s="114"/>
      <c r="H23" s="14"/>
      <c r="I23" s="14"/>
    </row>
    <row r="24" spans="1:20" ht="15.75" x14ac:dyDescent="0.25">
      <c r="A24" s="23">
        <v>4</v>
      </c>
      <c r="B24" s="44" t="str">
        <f>A120</f>
        <v>Vnitřní vodovod</v>
      </c>
      <c r="C24" s="1"/>
      <c r="D24" s="1"/>
      <c r="E24" s="1"/>
      <c r="F24" s="115"/>
      <c r="G24" s="115"/>
      <c r="H24" s="14"/>
      <c r="I24" s="14"/>
    </row>
    <row r="25" spans="1:20" ht="15.75" x14ac:dyDescent="0.25">
      <c r="A25" s="74">
        <v>5</v>
      </c>
      <c r="B25" s="45" t="str">
        <f>A160</f>
        <v>Zařizovací předměty</v>
      </c>
      <c r="C25" s="90"/>
      <c r="D25" s="90"/>
      <c r="E25" s="90"/>
      <c r="F25" s="116"/>
      <c r="G25" s="116"/>
      <c r="H25" s="14"/>
      <c r="I25" s="14"/>
    </row>
    <row r="26" spans="1:20" ht="15.75" x14ac:dyDescent="0.25">
      <c r="A26" s="23"/>
      <c r="B26" s="44" t="s">
        <v>24</v>
      </c>
      <c r="F26" s="113"/>
      <c r="G26" s="113"/>
      <c r="H26" s="14"/>
      <c r="I26" s="14"/>
    </row>
    <row r="27" spans="1:20" ht="15.75" x14ac:dyDescent="0.25">
      <c r="A27" s="23"/>
      <c r="B27" s="44" t="s">
        <v>80</v>
      </c>
      <c r="F27" s="113"/>
      <c r="G27" s="113"/>
      <c r="H27" s="14"/>
      <c r="I27" s="14"/>
    </row>
    <row r="28" spans="1:20" ht="15.75" x14ac:dyDescent="0.25">
      <c r="A28" s="23"/>
      <c r="F28" s="51"/>
      <c r="G28" s="51"/>
      <c r="H28" s="14"/>
      <c r="I28" s="14"/>
    </row>
    <row r="29" spans="1:20" s="1" customFormat="1" ht="21" customHeight="1" thickBot="1" x14ac:dyDescent="0.3">
      <c r="A29" s="23" t="s">
        <v>33</v>
      </c>
      <c r="B29" s="8"/>
      <c r="C29" s="3"/>
      <c r="D29" s="3"/>
      <c r="E29" s="3"/>
      <c r="F29" s="3"/>
      <c r="G29" s="3"/>
      <c r="H29" s="3"/>
      <c r="I29" s="3"/>
    </row>
    <row r="30" spans="1:20" ht="27.6" customHeight="1" thickBot="1" x14ac:dyDescent="0.3">
      <c r="A30" s="16" t="s">
        <v>0</v>
      </c>
      <c r="B30" s="17" t="s">
        <v>1</v>
      </c>
      <c r="C30" s="18" t="s">
        <v>2</v>
      </c>
      <c r="D30" s="19" t="s">
        <v>3</v>
      </c>
      <c r="E30" s="17" t="s">
        <v>4</v>
      </c>
      <c r="F30" s="17" t="s">
        <v>5</v>
      </c>
      <c r="G30" s="20" t="s">
        <v>6</v>
      </c>
      <c r="H30" s="2"/>
      <c r="I30" s="2"/>
    </row>
    <row r="31" spans="1:20" x14ac:dyDescent="0.25">
      <c r="A31" s="36">
        <v>1</v>
      </c>
      <c r="B31" s="52"/>
      <c r="C31" s="26" t="s">
        <v>26</v>
      </c>
      <c r="D31" s="37">
        <v>25</v>
      </c>
      <c r="E31" s="38" t="s">
        <v>17</v>
      </c>
      <c r="F31" s="73"/>
      <c r="G31" s="72"/>
      <c r="H31" s="2"/>
      <c r="I31" s="2"/>
    </row>
    <row r="32" spans="1:20" x14ac:dyDescent="0.25">
      <c r="A32" s="25">
        <v>2</v>
      </c>
      <c r="B32" s="53"/>
      <c r="C32" s="26" t="s">
        <v>27</v>
      </c>
      <c r="D32" s="34">
        <f>0.7*D31</f>
        <v>17.5</v>
      </c>
      <c r="E32" s="32" t="s">
        <v>17</v>
      </c>
      <c r="F32" s="67"/>
      <c r="G32" s="68"/>
      <c r="H32" s="2"/>
      <c r="I32" s="2"/>
    </row>
    <row r="33" spans="1:9" x14ac:dyDescent="0.25">
      <c r="A33" s="25">
        <v>3</v>
      </c>
      <c r="B33" s="53"/>
      <c r="C33" s="26" t="s">
        <v>28</v>
      </c>
      <c r="D33" s="34">
        <f>0.3*D31</f>
        <v>7.5</v>
      </c>
      <c r="E33" s="32" t="s">
        <v>17</v>
      </c>
      <c r="F33" s="67"/>
      <c r="G33" s="68"/>
      <c r="H33" s="2"/>
      <c r="I33" s="2"/>
    </row>
    <row r="34" spans="1:9" x14ac:dyDescent="0.25">
      <c r="A34" s="25">
        <v>4</v>
      </c>
      <c r="B34" s="53"/>
      <c r="C34" s="26" t="s">
        <v>29</v>
      </c>
      <c r="D34" s="34">
        <f>0.3*D31</f>
        <v>7.5</v>
      </c>
      <c r="E34" s="32" t="s">
        <v>17</v>
      </c>
      <c r="F34" s="67"/>
      <c r="G34" s="68"/>
      <c r="H34" s="2"/>
      <c r="I34" s="2"/>
    </row>
    <row r="35" spans="1:9" x14ac:dyDescent="0.25">
      <c r="A35" s="25">
        <v>5</v>
      </c>
      <c r="B35" s="53"/>
      <c r="C35" s="26" t="s">
        <v>30</v>
      </c>
      <c r="D35" s="34">
        <f>0.7*D31</f>
        <v>17.5</v>
      </c>
      <c r="E35" s="32" t="s">
        <v>17</v>
      </c>
      <c r="F35" s="67"/>
      <c r="G35" s="68"/>
      <c r="H35" s="2"/>
      <c r="I35" s="2"/>
    </row>
    <row r="36" spans="1:9" x14ac:dyDescent="0.25">
      <c r="A36" s="25">
        <v>6</v>
      </c>
      <c r="B36" s="53"/>
      <c r="C36" s="26" t="s">
        <v>31</v>
      </c>
      <c r="D36" s="34">
        <f>0.3*D31</f>
        <v>7.5</v>
      </c>
      <c r="E36" s="32" t="s">
        <v>17</v>
      </c>
      <c r="F36" s="67"/>
      <c r="G36" s="68"/>
      <c r="H36" s="2"/>
      <c r="I36" s="2"/>
    </row>
    <row r="37" spans="1:9" x14ac:dyDescent="0.25">
      <c r="A37" s="25">
        <v>7</v>
      </c>
      <c r="B37" s="53"/>
      <c r="C37" s="26" t="s">
        <v>32</v>
      </c>
      <c r="D37" s="34">
        <f>0.3*D31</f>
        <v>7.5</v>
      </c>
      <c r="E37" s="32" t="s">
        <v>17</v>
      </c>
      <c r="F37" s="67"/>
      <c r="G37" s="68"/>
      <c r="H37" s="2"/>
      <c r="I37" s="2"/>
    </row>
    <row r="38" spans="1:9" x14ac:dyDescent="0.25">
      <c r="A38" s="40" t="s">
        <v>14</v>
      </c>
      <c r="B38" s="30"/>
      <c r="C38" s="30"/>
      <c r="D38" s="30"/>
      <c r="E38" s="30"/>
      <c r="F38" s="46"/>
      <c r="G38" s="47"/>
      <c r="H38" s="2"/>
      <c r="I38" s="2"/>
    </row>
    <row r="39" spans="1:9" x14ac:dyDescent="0.25">
      <c r="A39" s="25">
        <v>8</v>
      </c>
      <c r="B39" s="53"/>
      <c r="C39" s="26" t="s">
        <v>51</v>
      </c>
      <c r="D39" s="34">
        <v>20</v>
      </c>
      <c r="E39" s="32" t="s">
        <v>18</v>
      </c>
      <c r="F39" s="67"/>
      <c r="G39" s="68"/>
      <c r="H39" s="2"/>
      <c r="I39" s="2"/>
    </row>
    <row r="40" spans="1:9" x14ac:dyDescent="0.25">
      <c r="A40" s="25">
        <v>9</v>
      </c>
      <c r="B40" s="53"/>
      <c r="C40" s="26" t="s">
        <v>52</v>
      </c>
      <c r="D40" s="34">
        <v>15</v>
      </c>
      <c r="E40" s="32" t="s">
        <v>18</v>
      </c>
      <c r="F40" s="67"/>
      <c r="G40" s="68"/>
      <c r="H40" s="2"/>
      <c r="I40" s="2"/>
    </row>
    <row r="41" spans="1:9" x14ac:dyDescent="0.25">
      <c r="A41" s="25">
        <v>10</v>
      </c>
      <c r="B41" s="53"/>
      <c r="C41" s="26" t="s">
        <v>53</v>
      </c>
      <c r="D41" s="34">
        <v>8</v>
      </c>
      <c r="E41" s="32" t="s">
        <v>18</v>
      </c>
      <c r="F41" s="67"/>
      <c r="G41" s="68"/>
      <c r="H41" s="2"/>
      <c r="I41" s="2"/>
    </row>
    <row r="42" spans="1:9" x14ac:dyDescent="0.25">
      <c r="A42" s="25">
        <v>11</v>
      </c>
      <c r="B42" s="53"/>
      <c r="C42" s="26" t="s">
        <v>36</v>
      </c>
      <c r="D42" s="34">
        <v>13</v>
      </c>
      <c r="E42" s="32" t="s">
        <v>19</v>
      </c>
      <c r="F42" s="67"/>
      <c r="G42" s="68"/>
      <c r="H42" s="2"/>
      <c r="I42" s="2"/>
    </row>
    <row r="43" spans="1:9" x14ac:dyDescent="0.25">
      <c r="A43" s="25">
        <v>12</v>
      </c>
      <c r="B43" s="53"/>
      <c r="C43" s="26" t="s">
        <v>35</v>
      </c>
      <c r="D43" s="34">
        <v>1</v>
      </c>
      <c r="E43" s="32" t="s">
        <v>19</v>
      </c>
      <c r="F43" s="67"/>
      <c r="G43" s="68"/>
      <c r="H43" s="2"/>
      <c r="I43" s="2"/>
    </row>
    <row r="44" spans="1:9" x14ac:dyDescent="0.25">
      <c r="A44" s="25">
        <v>13</v>
      </c>
      <c r="B44" s="53"/>
      <c r="C44" s="26" t="s">
        <v>50</v>
      </c>
      <c r="D44" s="34">
        <v>1</v>
      </c>
      <c r="E44" s="32" t="s">
        <v>19</v>
      </c>
      <c r="F44" s="67"/>
      <c r="G44" s="68"/>
      <c r="H44" s="2"/>
      <c r="I44" s="2"/>
    </row>
    <row r="45" spans="1:9" x14ac:dyDescent="0.25">
      <c r="A45" s="25">
        <v>14</v>
      </c>
      <c r="B45" s="53"/>
      <c r="C45" s="26" t="s">
        <v>49</v>
      </c>
      <c r="D45" s="34">
        <v>1</v>
      </c>
      <c r="E45" s="32" t="s">
        <v>19</v>
      </c>
      <c r="F45" s="67"/>
      <c r="G45" s="68"/>
      <c r="H45" s="2"/>
      <c r="I45" s="2"/>
    </row>
    <row r="46" spans="1:9" x14ac:dyDescent="0.25">
      <c r="A46" s="25">
        <v>15</v>
      </c>
      <c r="B46" s="53"/>
      <c r="C46" s="26" t="s">
        <v>81</v>
      </c>
      <c r="D46" s="34">
        <v>3</v>
      </c>
      <c r="E46" s="32" t="s">
        <v>19</v>
      </c>
      <c r="F46" s="67"/>
      <c r="G46" s="68"/>
      <c r="H46" s="2"/>
      <c r="I46" s="2"/>
    </row>
    <row r="47" spans="1:9" x14ac:dyDescent="0.25">
      <c r="A47" s="25">
        <v>16</v>
      </c>
      <c r="B47" s="53"/>
      <c r="C47" s="26" t="s">
        <v>37</v>
      </c>
      <c r="D47" s="34">
        <v>1</v>
      </c>
      <c r="E47" s="32" t="s">
        <v>19</v>
      </c>
      <c r="F47" s="67"/>
      <c r="G47" s="68"/>
      <c r="H47" s="2"/>
      <c r="I47" s="2"/>
    </row>
    <row r="48" spans="1:9" x14ac:dyDescent="0.25">
      <c r="A48" s="40" t="s">
        <v>15</v>
      </c>
      <c r="B48" s="30"/>
      <c r="C48" s="30"/>
      <c r="D48" s="30"/>
      <c r="E48" s="30"/>
      <c r="F48" s="46"/>
      <c r="G48" s="47"/>
      <c r="H48" s="2"/>
      <c r="I48" s="2"/>
    </row>
    <row r="49" spans="1:9" x14ac:dyDescent="0.25">
      <c r="A49" s="25">
        <v>17</v>
      </c>
      <c r="B49" s="54"/>
      <c r="C49" s="26" t="s">
        <v>132</v>
      </c>
      <c r="D49" s="35">
        <v>8</v>
      </c>
      <c r="E49" s="32" t="s">
        <v>116</v>
      </c>
      <c r="F49" s="69"/>
      <c r="G49" s="68"/>
      <c r="H49" s="2"/>
      <c r="I49" s="2"/>
    </row>
    <row r="50" spans="1:9" x14ac:dyDescent="0.25">
      <c r="A50" s="40" t="s">
        <v>16</v>
      </c>
      <c r="B50" s="30"/>
      <c r="C50" s="30"/>
      <c r="D50" s="30"/>
      <c r="E50" s="30"/>
      <c r="F50" s="46"/>
      <c r="G50" s="47"/>
    </row>
    <row r="51" spans="1:9" ht="15.75" thickBot="1" x14ac:dyDescent="0.3">
      <c r="A51" s="27">
        <v>18</v>
      </c>
      <c r="B51" s="55"/>
      <c r="C51" s="28" t="s">
        <v>16</v>
      </c>
      <c r="D51" s="39">
        <v>1</v>
      </c>
      <c r="E51" s="33" t="s">
        <v>25</v>
      </c>
      <c r="F51" s="70"/>
      <c r="G51" s="71"/>
    </row>
    <row r="52" spans="1:9" x14ac:dyDescent="0.25">
      <c r="A52" s="77"/>
      <c r="B52" s="58"/>
      <c r="C52" s="78"/>
      <c r="D52" s="79"/>
      <c r="E52" s="75"/>
      <c r="F52" s="80"/>
      <c r="G52" s="80"/>
    </row>
    <row r="53" spans="1:9" ht="16.5" thickBot="1" x14ac:dyDescent="0.3">
      <c r="A53" s="23" t="s">
        <v>39</v>
      </c>
      <c r="B53" s="8"/>
      <c r="C53" s="6"/>
      <c r="D53" s="6"/>
      <c r="E53" s="6"/>
      <c r="F53" s="6"/>
      <c r="G53" s="6"/>
    </row>
    <row r="54" spans="1:9" ht="36.75" thickBot="1" x14ac:dyDescent="0.3">
      <c r="A54" s="16" t="s">
        <v>0</v>
      </c>
      <c r="B54" s="17" t="s">
        <v>1</v>
      </c>
      <c r="C54" s="18" t="s">
        <v>2</v>
      </c>
      <c r="D54" s="19" t="s">
        <v>3</v>
      </c>
      <c r="E54" s="17" t="s">
        <v>4</v>
      </c>
      <c r="F54" s="17"/>
      <c r="G54" s="20"/>
    </row>
    <row r="55" spans="1:9" x14ac:dyDescent="0.25">
      <c r="A55" s="25">
        <v>1</v>
      </c>
      <c r="B55" s="53"/>
      <c r="C55" s="26" t="s">
        <v>55</v>
      </c>
      <c r="D55" s="35">
        <v>25</v>
      </c>
      <c r="E55" s="32" t="s">
        <v>18</v>
      </c>
      <c r="F55" s="69"/>
      <c r="G55" s="68"/>
    </row>
    <row r="56" spans="1:9" x14ac:dyDescent="0.25">
      <c r="A56" s="25">
        <v>2</v>
      </c>
      <c r="B56" s="53"/>
      <c r="C56" s="26" t="s">
        <v>56</v>
      </c>
      <c r="D56" s="35">
        <v>30</v>
      </c>
      <c r="E56" s="32" t="s">
        <v>18</v>
      </c>
      <c r="F56" s="69"/>
      <c r="G56" s="68"/>
    </row>
    <row r="57" spans="1:9" x14ac:dyDescent="0.25">
      <c r="A57" s="25">
        <v>3</v>
      </c>
      <c r="B57" s="53"/>
      <c r="C57" s="26" t="s">
        <v>57</v>
      </c>
      <c r="D57" s="35">
        <v>25</v>
      </c>
      <c r="E57" s="32" t="s">
        <v>18</v>
      </c>
      <c r="F57" s="69"/>
      <c r="G57" s="68"/>
    </row>
    <row r="58" spans="1:9" x14ac:dyDescent="0.25">
      <c r="A58" s="25">
        <v>4</v>
      </c>
      <c r="B58" s="53"/>
      <c r="C58" s="26" t="s">
        <v>58</v>
      </c>
      <c r="D58" s="35">
        <v>55</v>
      </c>
      <c r="E58" s="32" t="s">
        <v>18</v>
      </c>
      <c r="F58" s="69"/>
      <c r="G58" s="68"/>
    </row>
    <row r="59" spans="1:9" x14ac:dyDescent="0.25">
      <c r="A59" s="25">
        <v>5</v>
      </c>
      <c r="B59" s="53"/>
      <c r="C59" s="26" t="s">
        <v>94</v>
      </c>
      <c r="D59" s="35">
        <v>7</v>
      </c>
      <c r="E59" s="32" t="s">
        <v>19</v>
      </c>
      <c r="F59" s="69"/>
      <c r="G59" s="68"/>
    </row>
    <row r="60" spans="1:9" x14ac:dyDescent="0.25">
      <c r="A60" s="25">
        <v>6</v>
      </c>
      <c r="B60" s="53"/>
      <c r="C60" s="26" t="s">
        <v>59</v>
      </c>
      <c r="D60" s="35">
        <v>5</v>
      </c>
      <c r="E60" s="32" t="s">
        <v>19</v>
      </c>
      <c r="F60" s="69"/>
      <c r="G60" s="68"/>
    </row>
    <row r="61" spans="1:9" x14ac:dyDescent="0.25">
      <c r="A61" s="25">
        <v>7</v>
      </c>
      <c r="B61" s="53"/>
      <c r="C61" s="26" t="s">
        <v>95</v>
      </c>
      <c r="D61" s="35">
        <v>2</v>
      </c>
      <c r="E61" s="32" t="s">
        <v>19</v>
      </c>
      <c r="F61" s="69"/>
      <c r="G61" s="68"/>
    </row>
    <row r="62" spans="1:9" x14ac:dyDescent="0.25">
      <c r="A62" s="25">
        <v>8</v>
      </c>
      <c r="B62" s="53"/>
      <c r="C62" s="26" t="s">
        <v>96</v>
      </c>
      <c r="D62" s="35">
        <v>4</v>
      </c>
      <c r="E62" s="32" t="s">
        <v>19</v>
      </c>
      <c r="F62" s="69"/>
      <c r="G62" s="68"/>
    </row>
    <row r="63" spans="1:9" x14ac:dyDescent="0.25">
      <c r="A63" s="25">
        <v>9</v>
      </c>
      <c r="B63" s="53"/>
      <c r="C63" s="26" t="s">
        <v>60</v>
      </c>
      <c r="D63" s="35">
        <v>10</v>
      </c>
      <c r="E63" s="32" t="s">
        <v>19</v>
      </c>
      <c r="F63" s="69"/>
      <c r="G63" s="68"/>
    </row>
    <row r="64" spans="1:9" x14ac:dyDescent="0.25">
      <c r="A64" s="25">
        <v>10</v>
      </c>
      <c r="B64" s="53"/>
      <c r="C64" s="26" t="s">
        <v>97</v>
      </c>
      <c r="D64" s="35">
        <v>12</v>
      </c>
      <c r="E64" s="32" t="s">
        <v>19</v>
      </c>
      <c r="F64" s="69"/>
      <c r="G64" s="68"/>
    </row>
    <row r="65" spans="1:7" x14ac:dyDescent="0.25">
      <c r="A65" s="25">
        <v>11</v>
      </c>
      <c r="B65" s="53"/>
      <c r="C65" s="26" t="s">
        <v>61</v>
      </c>
      <c r="D65" s="35">
        <v>1</v>
      </c>
      <c r="E65" s="32" t="s">
        <v>19</v>
      </c>
      <c r="F65" s="69"/>
      <c r="G65" s="68"/>
    </row>
    <row r="66" spans="1:7" x14ac:dyDescent="0.25">
      <c r="A66" s="25">
        <v>12</v>
      </c>
      <c r="B66" s="53"/>
      <c r="C66" s="26" t="s">
        <v>98</v>
      </c>
      <c r="D66" s="35">
        <v>2</v>
      </c>
      <c r="E66" s="32" t="s">
        <v>19</v>
      </c>
      <c r="F66" s="69"/>
      <c r="G66" s="68"/>
    </row>
    <row r="67" spans="1:7" x14ac:dyDescent="0.25">
      <c r="A67" s="25">
        <v>13</v>
      </c>
      <c r="B67" s="53"/>
      <c r="C67" s="26" t="s">
        <v>93</v>
      </c>
      <c r="D67" s="35">
        <v>4</v>
      </c>
      <c r="E67" s="32" t="s">
        <v>19</v>
      </c>
      <c r="F67" s="69"/>
      <c r="G67" s="68"/>
    </row>
    <row r="68" spans="1:7" x14ac:dyDescent="0.25">
      <c r="A68" s="25">
        <v>14</v>
      </c>
      <c r="B68" s="53"/>
      <c r="C68" s="26" t="s">
        <v>62</v>
      </c>
      <c r="D68" s="35">
        <v>3</v>
      </c>
      <c r="E68" s="32" t="s">
        <v>19</v>
      </c>
      <c r="F68" s="69"/>
      <c r="G68" s="68"/>
    </row>
    <row r="69" spans="1:7" x14ac:dyDescent="0.25">
      <c r="A69" s="25">
        <v>15</v>
      </c>
      <c r="B69" s="53"/>
      <c r="C69" s="26" t="s">
        <v>99</v>
      </c>
      <c r="D69" s="35">
        <v>31</v>
      </c>
      <c r="E69" s="32" t="s">
        <v>19</v>
      </c>
      <c r="F69" s="69"/>
      <c r="G69" s="68"/>
    </row>
    <row r="70" spans="1:7" x14ac:dyDescent="0.25">
      <c r="A70" s="25">
        <v>16</v>
      </c>
      <c r="B70" s="53"/>
      <c r="C70" s="26" t="s">
        <v>100</v>
      </c>
      <c r="D70" s="35">
        <v>1</v>
      </c>
      <c r="E70" s="32" t="s">
        <v>19</v>
      </c>
      <c r="F70" s="69"/>
      <c r="G70" s="68"/>
    </row>
    <row r="71" spans="1:7" x14ac:dyDescent="0.25">
      <c r="A71" s="25">
        <v>17</v>
      </c>
      <c r="B71" s="53"/>
      <c r="C71" s="26" t="s">
        <v>63</v>
      </c>
      <c r="D71" s="35">
        <v>12</v>
      </c>
      <c r="E71" s="32" t="s">
        <v>19</v>
      </c>
      <c r="F71" s="69"/>
      <c r="G71" s="68"/>
    </row>
    <row r="72" spans="1:7" x14ac:dyDescent="0.25">
      <c r="A72" s="25">
        <v>18</v>
      </c>
      <c r="B72" s="53"/>
      <c r="C72" s="26" t="s">
        <v>101</v>
      </c>
      <c r="D72" s="35">
        <v>5</v>
      </c>
      <c r="E72" s="32" t="s">
        <v>19</v>
      </c>
      <c r="F72" s="69"/>
      <c r="G72" s="68"/>
    </row>
    <row r="73" spans="1:7" x14ac:dyDescent="0.25">
      <c r="A73" s="25">
        <v>19</v>
      </c>
      <c r="B73" s="53"/>
      <c r="C73" s="26" t="s">
        <v>64</v>
      </c>
      <c r="D73" s="35">
        <v>14</v>
      </c>
      <c r="E73" s="32" t="s">
        <v>19</v>
      </c>
      <c r="F73" s="69"/>
      <c r="G73" s="68"/>
    </row>
    <row r="74" spans="1:7" x14ac:dyDescent="0.25">
      <c r="A74" s="25">
        <v>20</v>
      </c>
      <c r="B74" s="53"/>
      <c r="C74" s="26" t="s">
        <v>66</v>
      </c>
      <c r="D74" s="35">
        <v>2</v>
      </c>
      <c r="E74" s="32" t="s">
        <v>19</v>
      </c>
      <c r="F74" s="69"/>
      <c r="G74" s="68"/>
    </row>
    <row r="75" spans="1:7" x14ac:dyDescent="0.25">
      <c r="A75" s="25">
        <v>21</v>
      </c>
      <c r="B75" s="53"/>
      <c r="C75" s="26" t="s">
        <v>65</v>
      </c>
      <c r="D75" s="35">
        <v>35</v>
      </c>
      <c r="E75" s="32" t="s">
        <v>19</v>
      </c>
      <c r="F75" s="69"/>
      <c r="G75" s="68"/>
    </row>
    <row r="76" spans="1:7" x14ac:dyDescent="0.25">
      <c r="A76" s="25">
        <v>22</v>
      </c>
      <c r="B76" s="53"/>
      <c r="C76" s="26" t="s">
        <v>102</v>
      </c>
      <c r="D76" s="35">
        <v>10</v>
      </c>
      <c r="E76" s="32" t="s">
        <v>19</v>
      </c>
      <c r="F76" s="69"/>
      <c r="G76" s="68"/>
    </row>
    <row r="77" spans="1:7" x14ac:dyDescent="0.25">
      <c r="A77" s="25">
        <v>23</v>
      </c>
      <c r="B77" s="53"/>
      <c r="C77" s="26" t="s">
        <v>67</v>
      </c>
      <c r="D77" s="35">
        <v>1</v>
      </c>
      <c r="E77" s="32" t="s">
        <v>19</v>
      </c>
      <c r="F77" s="69"/>
      <c r="G77" s="68"/>
    </row>
    <row r="78" spans="1:7" x14ac:dyDescent="0.25">
      <c r="A78" s="25">
        <v>24</v>
      </c>
      <c r="B78" s="53"/>
      <c r="C78" s="26" t="s">
        <v>82</v>
      </c>
      <c r="D78" s="35">
        <v>1</v>
      </c>
      <c r="E78" s="32" t="s">
        <v>19</v>
      </c>
      <c r="F78" s="69"/>
      <c r="G78" s="68"/>
    </row>
    <row r="79" spans="1:7" x14ac:dyDescent="0.25">
      <c r="A79" s="25">
        <v>25</v>
      </c>
      <c r="B79" s="53"/>
      <c r="C79" s="26" t="s">
        <v>103</v>
      </c>
      <c r="D79" s="35">
        <v>1</v>
      </c>
      <c r="E79" s="32" t="s">
        <v>19</v>
      </c>
      <c r="F79" s="69"/>
      <c r="G79" s="68"/>
    </row>
    <row r="80" spans="1:7" x14ac:dyDescent="0.25">
      <c r="A80" s="25">
        <v>26</v>
      </c>
      <c r="B80" s="53"/>
      <c r="C80" s="26" t="s">
        <v>104</v>
      </c>
      <c r="D80" s="35">
        <v>1</v>
      </c>
      <c r="E80" s="32" t="s">
        <v>19</v>
      </c>
      <c r="F80" s="69"/>
      <c r="G80" s="68"/>
    </row>
    <row r="81" spans="1:7" x14ac:dyDescent="0.25">
      <c r="A81" s="40" t="s">
        <v>16</v>
      </c>
      <c r="B81" s="30"/>
      <c r="C81" s="30"/>
      <c r="D81" s="30"/>
      <c r="E81" s="30"/>
      <c r="F81" s="46"/>
      <c r="G81" s="47"/>
    </row>
    <row r="82" spans="1:7" ht="15.75" thickBot="1" x14ac:dyDescent="0.3">
      <c r="A82" s="27">
        <v>27</v>
      </c>
      <c r="B82" s="55"/>
      <c r="C82" s="28" t="s">
        <v>16</v>
      </c>
      <c r="D82" s="39">
        <v>1</v>
      </c>
      <c r="E82" s="33" t="s">
        <v>25</v>
      </c>
      <c r="F82" s="70"/>
      <c r="G82" s="71"/>
    </row>
    <row r="83" spans="1:7" x14ac:dyDescent="0.25">
      <c r="A83" s="56"/>
      <c r="B83" s="57"/>
      <c r="C83" s="56"/>
      <c r="D83" s="56"/>
      <c r="E83" s="56"/>
      <c r="F83" s="56"/>
      <c r="G83" s="56"/>
    </row>
    <row r="84" spans="1:7" ht="16.5" thickBot="1" x14ac:dyDescent="0.3">
      <c r="A84" s="23" t="s">
        <v>34</v>
      </c>
      <c r="B84" s="8"/>
      <c r="C84" s="6"/>
      <c r="D84" s="6"/>
      <c r="E84" s="6"/>
      <c r="F84" s="6"/>
      <c r="G84" s="6"/>
    </row>
    <row r="85" spans="1:7" ht="27" customHeight="1" thickBot="1" x14ac:dyDescent="0.3">
      <c r="A85" s="16" t="s">
        <v>0</v>
      </c>
      <c r="B85" s="17" t="s">
        <v>1</v>
      </c>
      <c r="C85" s="18" t="s">
        <v>2</v>
      </c>
      <c r="D85" s="19" t="s">
        <v>3</v>
      </c>
      <c r="E85" s="17" t="s">
        <v>4</v>
      </c>
      <c r="F85" s="17"/>
      <c r="G85" s="20"/>
    </row>
    <row r="86" spans="1:7" x14ac:dyDescent="0.25">
      <c r="A86" s="36">
        <v>1</v>
      </c>
      <c r="B86" s="52"/>
      <c r="C86" s="26" t="s">
        <v>26</v>
      </c>
      <c r="D86" s="37">
        <v>375</v>
      </c>
      <c r="E86" s="38" t="s">
        <v>17</v>
      </c>
      <c r="F86" s="73"/>
      <c r="G86" s="72"/>
    </row>
    <row r="87" spans="1:7" x14ac:dyDescent="0.25">
      <c r="A87" s="25">
        <v>2</v>
      </c>
      <c r="B87" s="53"/>
      <c r="C87" s="26" t="s">
        <v>27</v>
      </c>
      <c r="D87" s="34">
        <f>0.7*D86</f>
        <v>262.5</v>
      </c>
      <c r="E87" s="32" t="s">
        <v>17</v>
      </c>
      <c r="F87" s="67"/>
      <c r="G87" s="68"/>
    </row>
    <row r="88" spans="1:7" x14ac:dyDescent="0.25">
      <c r="A88" s="25">
        <v>3</v>
      </c>
      <c r="B88" s="53"/>
      <c r="C88" s="26" t="s">
        <v>28</v>
      </c>
      <c r="D88" s="34">
        <f>0.3*D86</f>
        <v>112.5</v>
      </c>
      <c r="E88" s="32" t="s">
        <v>17</v>
      </c>
      <c r="F88" s="67"/>
      <c r="G88" s="68"/>
    </row>
    <row r="89" spans="1:7" x14ac:dyDescent="0.25">
      <c r="A89" s="25">
        <v>4</v>
      </c>
      <c r="B89" s="53"/>
      <c r="C89" s="26" t="s">
        <v>29</v>
      </c>
      <c r="D89" s="34">
        <f>0.3*D86</f>
        <v>112.5</v>
      </c>
      <c r="E89" s="32" t="s">
        <v>17</v>
      </c>
      <c r="F89" s="67"/>
      <c r="G89" s="68"/>
    </row>
    <row r="90" spans="1:7" x14ac:dyDescent="0.25">
      <c r="A90" s="25">
        <v>5</v>
      </c>
      <c r="B90" s="53"/>
      <c r="C90" s="26" t="s">
        <v>30</v>
      </c>
      <c r="D90" s="34">
        <f>0.7*D86</f>
        <v>262.5</v>
      </c>
      <c r="E90" s="32" t="s">
        <v>17</v>
      </c>
      <c r="F90" s="67"/>
      <c r="G90" s="68"/>
    </row>
    <row r="91" spans="1:7" x14ac:dyDescent="0.25">
      <c r="A91" s="25">
        <v>6</v>
      </c>
      <c r="B91" s="53"/>
      <c r="C91" s="26" t="s">
        <v>31</v>
      </c>
      <c r="D91" s="34">
        <f>0.3*D86</f>
        <v>112.5</v>
      </c>
      <c r="E91" s="32" t="s">
        <v>17</v>
      </c>
      <c r="F91" s="67"/>
      <c r="G91" s="68"/>
    </row>
    <row r="92" spans="1:7" x14ac:dyDescent="0.25">
      <c r="A92" s="25">
        <v>7</v>
      </c>
      <c r="B92" s="53"/>
      <c r="C92" s="26" t="s">
        <v>32</v>
      </c>
      <c r="D92" s="34">
        <f>0.3*D86</f>
        <v>112.5</v>
      </c>
      <c r="E92" s="32" t="s">
        <v>17</v>
      </c>
      <c r="F92" s="67"/>
      <c r="G92" s="68"/>
    </row>
    <row r="93" spans="1:7" x14ac:dyDescent="0.25">
      <c r="A93" s="40" t="s">
        <v>14</v>
      </c>
      <c r="B93" s="30"/>
      <c r="C93" s="30"/>
      <c r="D93" s="30"/>
      <c r="E93" s="30"/>
      <c r="F93" s="46"/>
      <c r="G93" s="47"/>
    </row>
    <row r="94" spans="1:7" x14ac:dyDescent="0.25">
      <c r="A94" s="25">
        <v>8</v>
      </c>
      <c r="B94" s="53"/>
      <c r="C94" s="26" t="s">
        <v>51</v>
      </c>
      <c r="D94" s="34">
        <v>15</v>
      </c>
      <c r="E94" s="32" t="s">
        <v>18</v>
      </c>
      <c r="F94" s="67"/>
      <c r="G94" s="68"/>
    </row>
    <row r="95" spans="1:7" x14ac:dyDescent="0.25">
      <c r="A95" s="25">
        <v>9</v>
      </c>
      <c r="B95" s="53"/>
      <c r="C95" s="26" t="s">
        <v>53</v>
      </c>
      <c r="D95" s="34">
        <v>290</v>
      </c>
      <c r="E95" s="32" t="s">
        <v>18</v>
      </c>
      <c r="F95" s="67"/>
      <c r="G95" s="68"/>
    </row>
    <row r="96" spans="1:7" x14ac:dyDescent="0.25">
      <c r="A96" s="25">
        <v>10</v>
      </c>
      <c r="B96" s="53"/>
      <c r="C96" s="26" t="s">
        <v>54</v>
      </c>
      <c r="D96" s="34">
        <v>50</v>
      </c>
      <c r="E96" s="32" t="s">
        <v>18</v>
      </c>
      <c r="F96" s="67"/>
      <c r="G96" s="68"/>
    </row>
    <row r="97" spans="1:7" x14ac:dyDescent="0.25">
      <c r="A97" s="25">
        <v>11</v>
      </c>
      <c r="B97" s="53"/>
      <c r="C97" s="26" t="s">
        <v>105</v>
      </c>
      <c r="D97" s="34">
        <v>5</v>
      </c>
      <c r="E97" s="32" t="s">
        <v>19</v>
      </c>
      <c r="F97" s="67"/>
      <c r="G97" s="68"/>
    </row>
    <row r="98" spans="1:7" x14ac:dyDescent="0.25">
      <c r="A98" s="25">
        <v>12</v>
      </c>
      <c r="B98" s="53"/>
      <c r="C98" s="26" t="s">
        <v>35</v>
      </c>
      <c r="D98" s="34">
        <v>43</v>
      </c>
      <c r="E98" s="32" t="s">
        <v>19</v>
      </c>
      <c r="F98" s="67"/>
      <c r="G98" s="68"/>
    </row>
    <row r="99" spans="1:7" x14ac:dyDescent="0.25">
      <c r="A99" s="25">
        <v>13</v>
      </c>
      <c r="B99" s="53"/>
      <c r="C99" s="26" t="s">
        <v>141</v>
      </c>
      <c r="D99" s="34">
        <v>16</v>
      </c>
      <c r="E99" s="32" t="s">
        <v>19</v>
      </c>
      <c r="F99" s="67"/>
      <c r="G99" s="68"/>
    </row>
    <row r="100" spans="1:7" x14ac:dyDescent="0.25">
      <c r="A100" s="25">
        <v>14</v>
      </c>
      <c r="B100" s="53"/>
      <c r="C100" s="26" t="s">
        <v>106</v>
      </c>
      <c r="D100" s="34">
        <v>2</v>
      </c>
      <c r="E100" s="32" t="s">
        <v>19</v>
      </c>
      <c r="F100" s="67"/>
      <c r="G100" s="68"/>
    </row>
    <row r="101" spans="1:7" x14ac:dyDescent="0.25">
      <c r="A101" s="25">
        <v>15</v>
      </c>
      <c r="B101" s="53"/>
      <c r="C101" s="26" t="s">
        <v>49</v>
      </c>
      <c r="D101" s="34">
        <v>1</v>
      </c>
      <c r="E101" s="32" t="s">
        <v>19</v>
      </c>
      <c r="F101" s="67"/>
      <c r="G101" s="68"/>
    </row>
    <row r="102" spans="1:7" x14ac:dyDescent="0.25">
      <c r="A102" s="25">
        <v>16</v>
      </c>
      <c r="B102" s="53"/>
      <c r="C102" s="26" t="s">
        <v>107</v>
      </c>
      <c r="D102" s="34">
        <v>3</v>
      </c>
      <c r="E102" s="32" t="s">
        <v>19</v>
      </c>
      <c r="F102" s="67"/>
      <c r="G102" s="68"/>
    </row>
    <row r="103" spans="1:7" x14ac:dyDescent="0.25">
      <c r="A103" s="25">
        <v>17</v>
      </c>
      <c r="B103" s="53"/>
      <c r="C103" s="26" t="s">
        <v>110</v>
      </c>
      <c r="D103" s="34">
        <v>1</v>
      </c>
      <c r="E103" s="32" t="s">
        <v>19</v>
      </c>
      <c r="F103" s="67"/>
      <c r="G103" s="68"/>
    </row>
    <row r="104" spans="1:7" x14ac:dyDescent="0.25">
      <c r="A104" s="25">
        <v>18</v>
      </c>
      <c r="B104" s="53"/>
      <c r="C104" s="26" t="s">
        <v>109</v>
      </c>
      <c r="D104" s="34">
        <v>3</v>
      </c>
      <c r="E104" s="32" t="s">
        <v>19</v>
      </c>
      <c r="F104" s="67"/>
      <c r="G104" s="68"/>
    </row>
    <row r="105" spans="1:7" x14ac:dyDescent="0.25">
      <c r="A105" s="25">
        <v>19</v>
      </c>
      <c r="B105" s="53"/>
      <c r="C105" s="26" t="s">
        <v>38</v>
      </c>
      <c r="D105" s="34">
        <v>2</v>
      </c>
      <c r="E105" s="32" t="s">
        <v>19</v>
      </c>
      <c r="F105" s="67"/>
      <c r="G105" s="68"/>
    </row>
    <row r="106" spans="1:7" x14ac:dyDescent="0.25">
      <c r="A106" s="25">
        <v>20</v>
      </c>
      <c r="B106" s="53"/>
      <c r="C106" s="26" t="s">
        <v>108</v>
      </c>
      <c r="D106" s="34">
        <v>1</v>
      </c>
      <c r="E106" s="32" t="s">
        <v>19</v>
      </c>
      <c r="F106" s="67"/>
      <c r="G106" s="68"/>
    </row>
    <row r="107" spans="1:7" x14ac:dyDescent="0.25">
      <c r="A107" s="40" t="s">
        <v>15</v>
      </c>
      <c r="B107" s="30"/>
      <c r="C107" s="30"/>
      <c r="D107" s="30"/>
      <c r="E107" s="30"/>
      <c r="F107" s="46"/>
      <c r="G107" s="47"/>
    </row>
    <row r="108" spans="1:7" x14ac:dyDescent="0.25">
      <c r="A108" s="25">
        <v>21</v>
      </c>
      <c r="B108" s="54"/>
      <c r="C108" s="26" t="s">
        <v>128</v>
      </c>
      <c r="D108" s="35">
        <v>10</v>
      </c>
      <c r="E108" s="32" t="s">
        <v>116</v>
      </c>
      <c r="F108" s="69"/>
      <c r="G108" s="68"/>
    </row>
    <row r="109" spans="1:7" x14ac:dyDescent="0.25">
      <c r="A109" s="25">
        <v>22</v>
      </c>
      <c r="B109" s="54"/>
      <c r="C109" s="26" t="s">
        <v>111</v>
      </c>
      <c r="D109" s="35">
        <v>76</v>
      </c>
      <c r="E109" s="32" t="s">
        <v>19</v>
      </c>
      <c r="F109" s="69"/>
      <c r="G109" s="68"/>
    </row>
    <row r="110" spans="1:7" x14ac:dyDescent="0.25">
      <c r="A110" s="25">
        <v>23</v>
      </c>
      <c r="B110" s="54"/>
      <c r="C110" s="26" t="s">
        <v>114</v>
      </c>
      <c r="D110" s="35">
        <v>10</v>
      </c>
      <c r="E110" s="32" t="s">
        <v>19</v>
      </c>
      <c r="F110" s="69"/>
      <c r="G110" s="68"/>
    </row>
    <row r="111" spans="1:7" x14ac:dyDescent="0.25">
      <c r="A111" s="25">
        <v>24</v>
      </c>
      <c r="B111" s="54"/>
      <c r="C111" s="26" t="s">
        <v>112</v>
      </c>
      <c r="D111" s="35">
        <v>1</v>
      </c>
      <c r="E111" s="32" t="s">
        <v>19</v>
      </c>
      <c r="F111" s="69"/>
      <c r="G111" s="68"/>
    </row>
    <row r="112" spans="1:7" x14ac:dyDescent="0.25">
      <c r="A112" s="25">
        <v>25</v>
      </c>
      <c r="B112" s="54"/>
      <c r="C112" s="26" t="s">
        <v>113</v>
      </c>
      <c r="D112" s="35">
        <v>3</v>
      </c>
      <c r="E112" s="32" t="s">
        <v>25</v>
      </c>
      <c r="F112" s="69"/>
      <c r="G112" s="68"/>
    </row>
    <row r="113" spans="1:7" x14ac:dyDescent="0.25">
      <c r="A113" s="25">
        <v>26</v>
      </c>
      <c r="B113" s="54"/>
      <c r="C113" s="26" t="s">
        <v>142</v>
      </c>
      <c r="D113" s="35">
        <v>2</v>
      </c>
      <c r="E113" s="32" t="s">
        <v>25</v>
      </c>
      <c r="F113" s="69"/>
      <c r="G113" s="68"/>
    </row>
    <row r="114" spans="1:7" x14ac:dyDescent="0.25">
      <c r="A114" s="25">
        <v>27</v>
      </c>
      <c r="B114" s="54"/>
      <c r="C114" s="26" t="s">
        <v>115</v>
      </c>
      <c r="D114" s="35">
        <v>350</v>
      </c>
      <c r="E114" s="32" t="s">
        <v>116</v>
      </c>
      <c r="F114" s="69"/>
      <c r="G114" s="68"/>
    </row>
    <row r="115" spans="1:7" x14ac:dyDescent="0.25">
      <c r="A115" s="25">
        <v>28</v>
      </c>
      <c r="B115" s="54"/>
      <c r="C115" s="26" t="s">
        <v>126</v>
      </c>
      <c r="D115" s="35">
        <v>1</v>
      </c>
      <c r="E115" s="32" t="s">
        <v>19</v>
      </c>
      <c r="F115" s="67"/>
      <c r="G115" s="68"/>
    </row>
    <row r="116" spans="1:7" x14ac:dyDescent="0.25">
      <c r="A116" s="25">
        <v>29</v>
      </c>
      <c r="B116" s="54"/>
      <c r="C116" s="26" t="s">
        <v>117</v>
      </c>
      <c r="D116" s="35">
        <v>3</v>
      </c>
      <c r="E116" s="32" t="s">
        <v>19</v>
      </c>
      <c r="F116" s="69"/>
      <c r="G116" s="68"/>
    </row>
    <row r="117" spans="1:7" x14ac:dyDescent="0.25">
      <c r="A117" s="40" t="s">
        <v>16</v>
      </c>
      <c r="B117" s="30"/>
      <c r="C117" s="30"/>
      <c r="D117" s="30"/>
      <c r="E117" s="30"/>
      <c r="F117" s="46"/>
      <c r="G117" s="47"/>
    </row>
    <row r="118" spans="1:7" ht="15.75" thickBot="1" x14ac:dyDescent="0.3">
      <c r="A118" s="27">
        <v>30</v>
      </c>
      <c r="B118" s="55"/>
      <c r="C118" s="28" t="s">
        <v>16</v>
      </c>
      <c r="D118" s="39">
        <v>1</v>
      </c>
      <c r="E118" s="33" t="s">
        <v>25</v>
      </c>
      <c r="F118" s="70"/>
      <c r="G118" s="71"/>
    </row>
    <row r="120" spans="1:7" ht="16.5" thickBot="1" x14ac:dyDescent="0.3">
      <c r="A120" s="23" t="s">
        <v>40</v>
      </c>
      <c r="B120" s="58"/>
      <c r="C120" s="59"/>
      <c r="D120" s="59"/>
      <c r="E120" s="59"/>
      <c r="F120" s="59"/>
      <c r="G120" s="59"/>
    </row>
    <row r="121" spans="1:7" ht="24.75" thickBot="1" x14ac:dyDescent="0.3">
      <c r="A121" s="60" t="s">
        <v>0</v>
      </c>
      <c r="B121" s="61" t="s">
        <v>1</v>
      </c>
      <c r="C121" s="62" t="s">
        <v>2</v>
      </c>
      <c r="D121" s="63" t="s">
        <v>3</v>
      </c>
      <c r="E121" s="61" t="s">
        <v>4</v>
      </c>
      <c r="F121" s="61"/>
      <c r="G121" s="64"/>
    </row>
    <row r="122" spans="1:7" x14ac:dyDescent="0.25">
      <c r="A122" s="40" t="s">
        <v>118</v>
      </c>
      <c r="B122" s="30"/>
      <c r="C122" s="30"/>
      <c r="D122" s="30"/>
      <c r="E122" s="30"/>
      <c r="F122" s="46"/>
      <c r="G122" s="47"/>
    </row>
    <row r="123" spans="1:7" x14ac:dyDescent="0.25">
      <c r="A123" s="82" t="s">
        <v>41</v>
      </c>
      <c r="B123" s="46"/>
      <c r="C123" s="46"/>
      <c r="D123" s="46"/>
      <c r="E123" s="46"/>
      <c r="F123" s="46"/>
      <c r="G123" s="47"/>
    </row>
    <row r="124" spans="1:7" x14ac:dyDescent="0.25">
      <c r="A124" s="25">
        <v>1</v>
      </c>
      <c r="B124" s="53"/>
      <c r="C124" s="26" t="s">
        <v>42</v>
      </c>
      <c r="D124" s="35">
        <v>120</v>
      </c>
      <c r="E124" s="32" t="s">
        <v>18</v>
      </c>
      <c r="F124" s="69"/>
      <c r="G124" s="68"/>
    </row>
    <row r="125" spans="1:7" x14ac:dyDescent="0.25">
      <c r="A125" s="25">
        <v>2</v>
      </c>
      <c r="B125" s="53"/>
      <c r="C125" s="26" t="s">
        <v>43</v>
      </c>
      <c r="D125" s="35">
        <v>30</v>
      </c>
      <c r="E125" s="32" t="s">
        <v>18</v>
      </c>
      <c r="F125" s="69"/>
      <c r="G125" s="68"/>
    </row>
    <row r="126" spans="1:7" x14ac:dyDescent="0.25">
      <c r="A126" s="25">
        <v>3</v>
      </c>
      <c r="B126" s="53"/>
      <c r="C126" s="26" t="s">
        <v>44</v>
      </c>
      <c r="D126" s="35">
        <v>25</v>
      </c>
      <c r="E126" s="32" t="s">
        <v>18</v>
      </c>
      <c r="F126" s="69"/>
      <c r="G126" s="68"/>
    </row>
    <row r="127" spans="1:7" x14ac:dyDescent="0.25">
      <c r="A127" s="25">
        <v>4</v>
      </c>
      <c r="B127" s="53"/>
      <c r="C127" s="26" t="s">
        <v>119</v>
      </c>
      <c r="D127" s="35">
        <v>25</v>
      </c>
      <c r="E127" s="32" t="s">
        <v>18</v>
      </c>
      <c r="F127" s="69"/>
      <c r="G127" s="68"/>
    </row>
    <row r="128" spans="1:7" x14ac:dyDescent="0.25">
      <c r="A128" s="25">
        <v>5</v>
      </c>
      <c r="B128" s="53"/>
      <c r="C128" s="26" t="s">
        <v>68</v>
      </c>
      <c r="D128" s="35">
        <f>D124</f>
        <v>120</v>
      </c>
      <c r="E128" s="32" t="s">
        <v>18</v>
      </c>
      <c r="F128" s="69"/>
      <c r="G128" s="68"/>
    </row>
    <row r="129" spans="1:7" x14ac:dyDescent="0.25">
      <c r="A129" s="25">
        <v>6</v>
      </c>
      <c r="B129" s="53"/>
      <c r="C129" s="26" t="s">
        <v>69</v>
      </c>
      <c r="D129" s="35">
        <f>D125</f>
        <v>30</v>
      </c>
      <c r="E129" s="32" t="s">
        <v>18</v>
      </c>
      <c r="F129" s="69"/>
      <c r="G129" s="68"/>
    </row>
    <row r="130" spans="1:7" x14ac:dyDescent="0.25">
      <c r="A130" s="25">
        <v>7</v>
      </c>
      <c r="B130" s="53"/>
      <c r="C130" s="26" t="s">
        <v>83</v>
      </c>
      <c r="D130" s="35">
        <f>D126</f>
        <v>25</v>
      </c>
      <c r="E130" s="32" t="s">
        <v>18</v>
      </c>
      <c r="F130" s="69"/>
      <c r="G130" s="68"/>
    </row>
    <row r="131" spans="1:7" x14ac:dyDescent="0.25">
      <c r="A131" s="25">
        <v>8</v>
      </c>
      <c r="B131" s="53"/>
      <c r="C131" s="26" t="s">
        <v>120</v>
      </c>
      <c r="D131" s="35">
        <f>D127</f>
        <v>25</v>
      </c>
      <c r="E131" s="32" t="s">
        <v>18</v>
      </c>
      <c r="F131" s="69"/>
      <c r="G131" s="68"/>
    </row>
    <row r="132" spans="1:7" x14ac:dyDescent="0.25">
      <c r="A132" s="82" t="s">
        <v>72</v>
      </c>
      <c r="B132" s="46"/>
      <c r="C132" s="46"/>
      <c r="D132" s="46"/>
      <c r="E132" s="46"/>
      <c r="F132" s="46"/>
      <c r="G132" s="47"/>
    </row>
    <row r="133" spans="1:7" x14ac:dyDescent="0.25">
      <c r="A133" s="25">
        <v>9</v>
      </c>
      <c r="B133" s="53"/>
      <c r="C133" s="26" t="s">
        <v>42</v>
      </c>
      <c r="D133" s="35">
        <v>120</v>
      </c>
      <c r="E133" s="32" t="s">
        <v>18</v>
      </c>
      <c r="F133" s="69"/>
      <c r="G133" s="68"/>
    </row>
    <row r="134" spans="1:7" x14ac:dyDescent="0.25">
      <c r="A134" s="25">
        <v>10</v>
      </c>
      <c r="B134" s="53"/>
      <c r="C134" s="26" t="s">
        <v>43</v>
      </c>
      <c r="D134" s="35">
        <v>40</v>
      </c>
      <c r="E134" s="32" t="s">
        <v>18</v>
      </c>
      <c r="F134" s="69"/>
      <c r="G134" s="68"/>
    </row>
    <row r="135" spans="1:7" x14ac:dyDescent="0.25">
      <c r="A135" s="25">
        <v>11</v>
      </c>
      <c r="B135" s="53"/>
      <c r="C135" s="26" t="s">
        <v>44</v>
      </c>
      <c r="D135" s="35">
        <v>25</v>
      </c>
      <c r="E135" s="32" t="s">
        <v>18</v>
      </c>
      <c r="F135" s="69"/>
      <c r="G135" s="68"/>
    </row>
    <row r="136" spans="1:7" x14ac:dyDescent="0.25">
      <c r="A136" s="25">
        <v>12</v>
      </c>
      <c r="B136" s="53"/>
      <c r="C136" s="26" t="s">
        <v>119</v>
      </c>
      <c r="D136" s="35">
        <v>20</v>
      </c>
      <c r="E136" s="32" t="s">
        <v>18</v>
      </c>
      <c r="F136" s="69"/>
      <c r="G136" s="68"/>
    </row>
    <row r="137" spans="1:7" x14ac:dyDescent="0.25">
      <c r="A137" s="25">
        <v>13</v>
      </c>
      <c r="B137" s="53"/>
      <c r="C137" s="26" t="s">
        <v>70</v>
      </c>
      <c r="D137" s="35">
        <f>D133</f>
        <v>120</v>
      </c>
      <c r="E137" s="32" t="s">
        <v>18</v>
      </c>
      <c r="F137" s="69"/>
      <c r="G137" s="68"/>
    </row>
    <row r="138" spans="1:7" x14ac:dyDescent="0.25">
      <c r="A138" s="25">
        <v>14</v>
      </c>
      <c r="B138" s="53"/>
      <c r="C138" s="26" t="s">
        <v>122</v>
      </c>
      <c r="D138" s="35">
        <f>D134</f>
        <v>40</v>
      </c>
      <c r="E138" s="32" t="s">
        <v>18</v>
      </c>
      <c r="F138" s="69"/>
      <c r="G138" s="68"/>
    </row>
    <row r="139" spans="1:7" x14ac:dyDescent="0.25">
      <c r="A139" s="25">
        <v>15</v>
      </c>
      <c r="B139" s="53"/>
      <c r="C139" s="26" t="s">
        <v>71</v>
      </c>
      <c r="D139" s="35">
        <f>D135</f>
        <v>25</v>
      </c>
      <c r="E139" s="32" t="s">
        <v>18</v>
      </c>
      <c r="F139" s="69"/>
      <c r="G139" s="68"/>
    </row>
    <row r="140" spans="1:7" x14ac:dyDescent="0.25">
      <c r="A140" s="25">
        <v>16</v>
      </c>
      <c r="B140" s="53"/>
      <c r="C140" s="26" t="s">
        <v>121</v>
      </c>
      <c r="D140" s="35">
        <f>D136</f>
        <v>20</v>
      </c>
      <c r="E140" s="32" t="s">
        <v>18</v>
      </c>
      <c r="F140" s="69"/>
      <c r="G140" s="68"/>
    </row>
    <row r="141" spans="1:7" x14ac:dyDescent="0.25">
      <c r="A141" s="82" t="s">
        <v>84</v>
      </c>
      <c r="B141" s="46"/>
      <c r="C141" s="46"/>
      <c r="D141" s="46"/>
      <c r="E141" s="46"/>
      <c r="F141" s="46"/>
      <c r="G141" s="47"/>
    </row>
    <row r="142" spans="1:7" x14ac:dyDescent="0.25">
      <c r="A142" s="25">
        <v>17</v>
      </c>
      <c r="B142" s="53"/>
      <c r="C142" s="26" t="s">
        <v>85</v>
      </c>
      <c r="D142" s="35">
        <v>55</v>
      </c>
      <c r="E142" s="32" t="s">
        <v>18</v>
      </c>
      <c r="F142" s="69"/>
      <c r="G142" s="68"/>
    </row>
    <row r="143" spans="1:7" x14ac:dyDescent="0.25">
      <c r="A143" s="25">
        <v>18</v>
      </c>
      <c r="B143" s="53"/>
      <c r="C143" s="26" t="s">
        <v>123</v>
      </c>
      <c r="D143" s="35">
        <v>35</v>
      </c>
      <c r="E143" s="32" t="s">
        <v>18</v>
      </c>
      <c r="F143" s="69"/>
      <c r="G143" s="68"/>
    </row>
    <row r="144" spans="1:7" x14ac:dyDescent="0.25">
      <c r="A144" s="40" t="s">
        <v>21</v>
      </c>
      <c r="B144" s="30"/>
      <c r="C144" s="30"/>
      <c r="D144" s="30"/>
      <c r="E144" s="30"/>
      <c r="F144" s="46"/>
      <c r="G144" s="47"/>
    </row>
    <row r="145" spans="1:7" x14ac:dyDescent="0.25">
      <c r="A145" s="25">
        <v>19</v>
      </c>
      <c r="B145" s="53"/>
      <c r="C145" s="26" t="s">
        <v>151</v>
      </c>
      <c r="D145" s="35">
        <v>2</v>
      </c>
      <c r="E145" s="32" t="s">
        <v>19</v>
      </c>
      <c r="F145" s="69"/>
      <c r="G145" s="68"/>
    </row>
    <row r="146" spans="1:7" x14ac:dyDescent="0.25">
      <c r="A146" s="25">
        <v>20</v>
      </c>
      <c r="B146" s="53"/>
      <c r="C146" s="26" t="s">
        <v>73</v>
      </c>
      <c r="D146" s="35">
        <v>2</v>
      </c>
      <c r="E146" s="32" t="s">
        <v>19</v>
      </c>
      <c r="F146" s="69"/>
      <c r="G146" s="68"/>
    </row>
    <row r="147" spans="1:7" x14ac:dyDescent="0.25">
      <c r="A147" s="25">
        <v>21</v>
      </c>
      <c r="B147" s="53"/>
      <c r="C147" s="26" t="s">
        <v>76</v>
      </c>
      <c r="D147" s="35">
        <v>1</v>
      </c>
      <c r="E147" s="32" t="s">
        <v>19</v>
      </c>
      <c r="F147" s="69"/>
      <c r="G147" s="68"/>
    </row>
    <row r="148" spans="1:7" x14ac:dyDescent="0.25">
      <c r="A148" s="25">
        <v>22</v>
      </c>
      <c r="B148" s="53"/>
      <c r="C148" s="26" t="s">
        <v>45</v>
      </c>
      <c r="D148" s="35">
        <v>1</v>
      </c>
      <c r="E148" s="32" t="s">
        <v>19</v>
      </c>
      <c r="F148" s="69"/>
      <c r="G148" s="68"/>
    </row>
    <row r="149" spans="1:7" x14ac:dyDescent="0.25">
      <c r="A149" s="25">
        <v>23</v>
      </c>
      <c r="B149" s="53"/>
      <c r="C149" s="26" t="s">
        <v>127</v>
      </c>
      <c r="D149" s="35">
        <v>2</v>
      </c>
      <c r="E149" s="32" t="s">
        <v>19</v>
      </c>
      <c r="F149" s="69"/>
      <c r="G149" s="68"/>
    </row>
    <row r="150" spans="1:7" x14ac:dyDescent="0.25">
      <c r="A150" s="25">
        <v>24</v>
      </c>
      <c r="B150" s="53"/>
      <c r="C150" s="26" t="s">
        <v>74</v>
      </c>
      <c r="D150" s="35">
        <v>1</v>
      </c>
      <c r="E150" s="32" t="s">
        <v>19</v>
      </c>
      <c r="F150" s="69"/>
      <c r="G150" s="68"/>
    </row>
    <row r="151" spans="1:7" x14ac:dyDescent="0.25">
      <c r="A151" s="25">
        <v>25</v>
      </c>
      <c r="B151" s="53"/>
      <c r="C151" s="26" t="s">
        <v>75</v>
      </c>
      <c r="D151" s="35">
        <v>1</v>
      </c>
      <c r="E151" s="32" t="s">
        <v>19</v>
      </c>
      <c r="F151" s="69"/>
      <c r="G151" s="68"/>
    </row>
    <row r="152" spans="1:7" x14ac:dyDescent="0.25">
      <c r="A152" s="25">
        <v>26</v>
      </c>
      <c r="B152" s="53"/>
      <c r="C152" s="91" t="s">
        <v>46</v>
      </c>
      <c r="D152" s="35">
        <v>36</v>
      </c>
      <c r="E152" s="32" t="s">
        <v>19</v>
      </c>
      <c r="F152" s="69"/>
      <c r="G152" s="68"/>
    </row>
    <row r="153" spans="1:7" x14ac:dyDescent="0.25">
      <c r="A153" s="25">
        <v>27</v>
      </c>
      <c r="B153" s="53"/>
      <c r="C153" s="26" t="s">
        <v>78</v>
      </c>
      <c r="D153" s="35">
        <v>1</v>
      </c>
      <c r="E153" s="32" t="s">
        <v>19</v>
      </c>
      <c r="F153" s="69"/>
      <c r="G153" s="68"/>
    </row>
    <row r="154" spans="1:7" x14ac:dyDescent="0.25">
      <c r="A154" s="25">
        <v>28</v>
      </c>
      <c r="B154" s="53"/>
      <c r="C154" s="26" t="s">
        <v>77</v>
      </c>
      <c r="D154" s="35">
        <v>1</v>
      </c>
      <c r="E154" s="32" t="s">
        <v>19</v>
      </c>
      <c r="F154" s="69"/>
      <c r="G154" s="68"/>
    </row>
    <row r="155" spans="1:7" x14ac:dyDescent="0.25">
      <c r="A155" s="25">
        <v>29</v>
      </c>
      <c r="B155" s="81"/>
      <c r="C155" s="99" t="s">
        <v>47</v>
      </c>
      <c r="D155" s="35">
        <v>1</v>
      </c>
      <c r="E155" s="32" t="s">
        <v>19</v>
      </c>
      <c r="F155" s="69"/>
      <c r="G155" s="68"/>
    </row>
    <row r="156" spans="1:7" x14ac:dyDescent="0.25">
      <c r="A156" s="25">
        <v>30</v>
      </c>
      <c r="B156" s="84"/>
      <c r="C156" s="26" t="s">
        <v>22</v>
      </c>
      <c r="D156" s="35">
        <f>D124+D125+D126+D127+D133+D134+D135+D136</f>
        <v>405</v>
      </c>
      <c r="E156" s="32" t="s">
        <v>19</v>
      </c>
      <c r="F156" s="69"/>
      <c r="G156" s="68"/>
    </row>
    <row r="157" spans="1:7" x14ac:dyDescent="0.25">
      <c r="A157" s="40" t="s">
        <v>16</v>
      </c>
      <c r="B157" s="30"/>
      <c r="C157" s="30"/>
      <c r="D157" s="30"/>
      <c r="E157" s="30"/>
      <c r="F157" s="46"/>
      <c r="G157" s="47"/>
    </row>
    <row r="158" spans="1:7" ht="15.75" thickBot="1" x14ac:dyDescent="0.3">
      <c r="A158" s="27">
        <v>31</v>
      </c>
      <c r="B158" s="43"/>
      <c r="C158" s="28" t="s">
        <v>16</v>
      </c>
      <c r="D158" s="39">
        <v>1</v>
      </c>
      <c r="E158" s="33" t="s">
        <v>25</v>
      </c>
      <c r="F158" s="70"/>
      <c r="G158" s="71"/>
    </row>
    <row r="159" spans="1:7" x14ac:dyDescent="0.25">
      <c r="A159" s="56"/>
      <c r="B159" s="57"/>
      <c r="C159" s="56"/>
      <c r="D159" s="56"/>
      <c r="E159" s="56"/>
      <c r="F159" s="56"/>
      <c r="G159" s="56"/>
    </row>
    <row r="160" spans="1:7" ht="16.5" thickBot="1" x14ac:dyDescent="0.3">
      <c r="A160" s="23" t="s">
        <v>48</v>
      </c>
      <c r="B160" s="57"/>
      <c r="C160" s="56"/>
      <c r="D160" s="56"/>
      <c r="E160" s="56"/>
      <c r="F160" s="56"/>
      <c r="G160" s="56"/>
    </row>
    <row r="161" spans="1:7" ht="24.75" thickBot="1" x14ac:dyDescent="0.3">
      <c r="A161" s="60" t="s">
        <v>0</v>
      </c>
      <c r="B161" s="61" t="s">
        <v>1</v>
      </c>
      <c r="C161" s="62" t="s">
        <v>2</v>
      </c>
      <c r="D161" s="63" t="s">
        <v>3</v>
      </c>
      <c r="E161" s="61" t="s">
        <v>4</v>
      </c>
      <c r="F161" s="61"/>
      <c r="G161" s="64"/>
    </row>
    <row r="162" spans="1:7" x14ac:dyDescent="0.25">
      <c r="A162" s="24">
        <v>1</v>
      </c>
      <c r="B162" s="65"/>
      <c r="C162" s="26" t="s">
        <v>86</v>
      </c>
      <c r="D162" s="85">
        <v>10</v>
      </c>
      <c r="E162" s="31" t="s">
        <v>19</v>
      </c>
      <c r="F162" s="86"/>
      <c r="G162" s="66"/>
    </row>
    <row r="163" spans="1:7" x14ac:dyDescent="0.25">
      <c r="A163" s="25">
        <v>2</v>
      </c>
      <c r="B163" s="53"/>
      <c r="C163" s="26" t="s">
        <v>130</v>
      </c>
      <c r="D163" s="35">
        <v>1</v>
      </c>
      <c r="E163" s="32" t="s">
        <v>19</v>
      </c>
      <c r="F163" s="69"/>
      <c r="G163" s="68"/>
    </row>
    <row r="164" spans="1:7" x14ac:dyDescent="0.25">
      <c r="A164" s="25">
        <v>3</v>
      </c>
      <c r="B164" s="53"/>
      <c r="C164" s="26" t="s">
        <v>149</v>
      </c>
      <c r="D164" s="35">
        <v>3</v>
      </c>
      <c r="E164" s="32" t="s">
        <v>19</v>
      </c>
      <c r="F164" s="69"/>
      <c r="G164" s="68"/>
    </row>
    <row r="165" spans="1:7" x14ac:dyDescent="0.25">
      <c r="A165" s="25">
        <v>4</v>
      </c>
      <c r="B165" s="53"/>
      <c r="C165" s="26" t="s">
        <v>150</v>
      </c>
      <c r="D165" s="35">
        <v>8</v>
      </c>
      <c r="E165" s="32" t="s">
        <v>19</v>
      </c>
      <c r="F165" s="69"/>
      <c r="G165" s="68"/>
    </row>
    <row r="166" spans="1:7" x14ac:dyDescent="0.25">
      <c r="A166" s="25">
        <v>5</v>
      </c>
      <c r="B166" s="53"/>
      <c r="C166" s="26" t="s">
        <v>144</v>
      </c>
      <c r="D166" s="35">
        <v>14</v>
      </c>
      <c r="E166" s="32" t="s">
        <v>19</v>
      </c>
      <c r="F166" s="69"/>
      <c r="G166" s="68"/>
    </row>
    <row r="167" spans="1:7" x14ac:dyDescent="0.25">
      <c r="A167" s="25">
        <v>6</v>
      </c>
      <c r="B167" s="53"/>
      <c r="C167" s="26" t="s">
        <v>143</v>
      </c>
      <c r="D167" s="35">
        <v>1</v>
      </c>
      <c r="E167" s="32" t="s">
        <v>19</v>
      </c>
      <c r="F167" s="69"/>
      <c r="G167" s="68"/>
    </row>
    <row r="168" spans="1:7" ht="15" customHeight="1" x14ac:dyDescent="0.25">
      <c r="A168" s="25">
        <v>7</v>
      </c>
      <c r="B168" s="53"/>
      <c r="C168" s="26" t="s">
        <v>124</v>
      </c>
      <c r="D168" s="35">
        <v>2</v>
      </c>
      <c r="E168" s="32" t="s">
        <v>19</v>
      </c>
      <c r="F168" s="69"/>
      <c r="G168" s="68"/>
    </row>
    <row r="169" spans="1:7" ht="15" customHeight="1" x14ac:dyDescent="0.25">
      <c r="A169" s="25">
        <v>8</v>
      </c>
      <c r="B169" s="53"/>
      <c r="C169" s="26" t="s">
        <v>125</v>
      </c>
      <c r="D169" s="35">
        <v>1</v>
      </c>
      <c r="E169" s="32" t="s">
        <v>19</v>
      </c>
      <c r="F169" s="69"/>
      <c r="G169" s="68"/>
    </row>
    <row r="170" spans="1:7" ht="15" customHeight="1" x14ac:dyDescent="0.25">
      <c r="A170" s="25">
        <v>9</v>
      </c>
      <c r="B170" s="53"/>
      <c r="C170" s="26" t="s">
        <v>87</v>
      </c>
      <c r="D170" s="35">
        <v>15</v>
      </c>
      <c r="E170" s="32" t="s">
        <v>19</v>
      </c>
      <c r="F170" s="69"/>
      <c r="G170" s="68"/>
    </row>
    <row r="171" spans="1:7" ht="15" customHeight="1" x14ac:dyDescent="0.25">
      <c r="A171" s="25">
        <v>10</v>
      </c>
      <c r="B171" s="53"/>
      <c r="C171" s="26" t="s">
        <v>129</v>
      </c>
      <c r="D171" s="35">
        <v>11</v>
      </c>
      <c r="E171" s="32" t="s">
        <v>19</v>
      </c>
      <c r="F171" s="69"/>
      <c r="G171" s="68"/>
    </row>
    <row r="172" spans="1:7" ht="15" customHeight="1" x14ac:dyDescent="0.25">
      <c r="A172" s="25">
        <v>11</v>
      </c>
      <c r="B172" s="53"/>
      <c r="C172" s="26" t="s">
        <v>131</v>
      </c>
      <c r="D172" s="35">
        <v>1</v>
      </c>
      <c r="E172" s="32" t="s">
        <v>19</v>
      </c>
      <c r="F172" s="69"/>
      <c r="G172" s="68"/>
    </row>
    <row r="173" spans="1:7" ht="15" customHeight="1" x14ac:dyDescent="0.25">
      <c r="A173" s="25">
        <v>12</v>
      </c>
      <c r="B173" s="53"/>
      <c r="C173" s="26" t="s">
        <v>145</v>
      </c>
      <c r="D173" s="35">
        <v>16</v>
      </c>
      <c r="E173" s="32" t="s">
        <v>19</v>
      </c>
      <c r="F173" s="69"/>
      <c r="G173" s="68"/>
    </row>
    <row r="174" spans="1:7" ht="15" customHeight="1" x14ac:dyDescent="0.25">
      <c r="A174" s="25">
        <v>13</v>
      </c>
      <c r="B174" s="53"/>
      <c r="C174" s="26" t="s">
        <v>146</v>
      </c>
      <c r="D174" s="35">
        <v>1</v>
      </c>
      <c r="E174" s="32" t="s">
        <v>19</v>
      </c>
      <c r="F174" s="69"/>
      <c r="G174" s="68"/>
    </row>
    <row r="175" spans="1:7" ht="15" customHeight="1" x14ac:dyDescent="0.25">
      <c r="A175" s="25">
        <v>14</v>
      </c>
      <c r="B175" s="53"/>
      <c r="C175" s="26" t="s">
        <v>147</v>
      </c>
      <c r="D175" s="35">
        <v>1</v>
      </c>
      <c r="E175" s="32" t="s">
        <v>19</v>
      </c>
      <c r="F175" s="69"/>
      <c r="G175" s="68"/>
    </row>
    <row r="176" spans="1:7" x14ac:dyDescent="0.25">
      <c r="A176" s="25">
        <v>15</v>
      </c>
      <c r="B176" s="53"/>
      <c r="C176" s="26" t="s">
        <v>148</v>
      </c>
      <c r="D176" s="35">
        <v>2</v>
      </c>
      <c r="E176" s="32" t="s">
        <v>19</v>
      </c>
      <c r="F176" s="69"/>
      <c r="G176" s="68"/>
    </row>
    <row r="177" spans="1:7" x14ac:dyDescent="0.25">
      <c r="A177" s="40" t="s">
        <v>16</v>
      </c>
      <c r="B177" s="30"/>
      <c r="C177" s="30"/>
      <c r="D177" s="30"/>
      <c r="E177" s="30"/>
      <c r="F177" s="46"/>
      <c r="G177" s="47"/>
    </row>
    <row r="178" spans="1:7" x14ac:dyDescent="0.25">
      <c r="A178" s="25">
        <v>16</v>
      </c>
      <c r="B178" s="53"/>
      <c r="C178" s="83" t="s">
        <v>79</v>
      </c>
      <c r="D178" s="35">
        <v>1</v>
      </c>
      <c r="E178" s="32" t="s">
        <v>25</v>
      </c>
      <c r="F178" s="69"/>
      <c r="G178" s="87"/>
    </row>
    <row r="179" spans="1:7" ht="15.75" thickBot="1" x14ac:dyDescent="0.3">
      <c r="A179" s="27">
        <v>17</v>
      </c>
      <c r="B179" s="88"/>
      <c r="C179" s="89" t="s">
        <v>16</v>
      </c>
      <c r="D179" s="39">
        <v>1</v>
      </c>
      <c r="E179" s="33" t="s">
        <v>25</v>
      </c>
      <c r="F179" s="70"/>
      <c r="G179" s="71"/>
    </row>
  </sheetData>
  <mergeCells count="14">
    <mergeCell ref="F27:G27"/>
    <mergeCell ref="F21:G21"/>
    <mergeCell ref="F23:G23"/>
    <mergeCell ref="F26:G26"/>
    <mergeCell ref="F24:G24"/>
    <mergeCell ref="F25:G25"/>
    <mergeCell ref="B17:F17"/>
    <mergeCell ref="B18:F18"/>
    <mergeCell ref="B15:F15"/>
    <mergeCell ref="B16:F16"/>
    <mergeCell ref="B11:F11"/>
    <mergeCell ref="B12:F12"/>
    <mergeCell ref="B13:F13"/>
    <mergeCell ref="B14:F14"/>
  </mergeCells>
  <phoneticPr fontId="2" type="noConversion"/>
  <printOptions horizontalCentered="1"/>
  <pageMargins left="0.70866141732283472" right="0.70866141732283472" top="0.98425196850393704" bottom="0.78740157480314965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view="pageBreakPreview" topLeftCell="A2" zoomScaleNormal="100" zoomScaleSheetLayoutView="100" workbookViewId="0">
      <selection activeCell="B13" sqref="B13:E13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8" max="8" width="11" customWidth="1"/>
    <col min="9" max="9" width="16.7109375" customWidth="1"/>
  </cols>
  <sheetData>
    <row r="1" spans="1:20" ht="0.6" customHeight="1" x14ac:dyDescent="0.25"/>
    <row r="2" spans="1:20" ht="15" customHeight="1" x14ac:dyDescent="0.25">
      <c r="A2" s="118" t="s">
        <v>8</v>
      </c>
      <c r="B2" s="118"/>
      <c r="C2" s="118"/>
      <c r="D2" s="118"/>
      <c r="E2" s="118"/>
    </row>
    <row r="3" spans="1:20" ht="6" customHeight="1" x14ac:dyDescent="0.25">
      <c r="A3" s="2"/>
      <c r="B3" s="5"/>
      <c r="C3" s="2"/>
      <c r="D3" s="2"/>
      <c r="E3" s="2"/>
    </row>
    <row r="4" spans="1:20" x14ac:dyDescent="0.25">
      <c r="A4" s="15" t="s">
        <v>13</v>
      </c>
      <c r="B4" s="15"/>
      <c r="C4" s="15" t="str">
        <f>Rozpočet!C4</f>
        <v>Gymnázium Jana Palacha Mělník - Přístavba nové tělocvičny</v>
      </c>
      <c r="D4" s="14"/>
      <c r="E4" s="14"/>
      <c r="F4" s="15"/>
      <c r="G4" s="15"/>
      <c r="H4" s="15"/>
    </row>
    <row r="5" spans="1:20" x14ac:dyDescent="0.25">
      <c r="A5" s="15" t="s">
        <v>12</v>
      </c>
      <c r="B5" s="15"/>
      <c r="C5" s="15" t="str">
        <f>Rozpočet!C5</f>
        <v>Středočeský kraj, Zborovská 11, 150 21 Praha 5</v>
      </c>
      <c r="D5" s="14"/>
      <c r="E5" s="14"/>
      <c r="F5" s="15"/>
      <c r="G5" s="15"/>
      <c r="H5" s="15"/>
    </row>
    <row r="6" spans="1:20" x14ac:dyDescent="0.25">
      <c r="A6" s="15" t="s">
        <v>11</v>
      </c>
      <c r="B6" s="15"/>
      <c r="C6" s="15" t="str">
        <f>Rozpočet!C6</f>
        <v>Pod Vrchem 3421, 276 01 Mělník</v>
      </c>
      <c r="D6" s="14"/>
      <c r="E6" s="14"/>
      <c r="F6" s="15"/>
      <c r="G6" s="15"/>
      <c r="H6" s="15"/>
    </row>
    <row r="7" spans="1:20" ht="9.6" customHeight="1" x14ac:dyDescent="0.25">
      <c r="A7" s="14"/>
      <c r="B7" s="5"/>
      <c r="C7" s="14"/>
      <c r="D7" s="14"/>
      <c r="E7" s="14"/>
      <c r="F7" s="15"/>
      <c r="G7" s="15"/>
      <c r="H7" s="15"/>
    </row>
    <row r="8" spans="1:20" x14ac:dyDescent="0.25">
      <c r="A8" s="21" t="s">
        <v>10</v>
      </c>
      <c r="B8" s="13"/>
      <c r="C8" s="13" t="str">
        <f>Rozpočet!C8</f>
        <v>Ing. Jakub Novák, Projektiva CZ s.r.o.</v>
      </c>
      <c r="D8" s="13"/>
      <c r="E8" s="13"/>
      <c r="F8" s="15"/>
      <c r="G8" s="15"/>
      <c r="H8" s="15"/>
    </row>
    <row r="9" spans="1:20" x14ac:dyDescent="0.25">
      <c r="A9" s="15" t="s">
        <v>9</v>
      </c>
      <c r="B9" s="5"/>
      <c r="C9" s="14" t="str">
        <f>Rozpočet!C9</f>
        <v>041/2014</v>
      </c>
      <c r="D9" s="14"/>
      <c r="E9" s="14"/>
      <c r="F9" s="15"/>
      <c r="G9" s="15"/>
      <c r="H9" s="15"/>
    </row>
    <row r="10" spans="1:20" x14ac:dyDescent="0.25">
      <c r="A10" s="15"/>
      <c r="B10" s="5"/>
      <c r="C10" s="14"/>
      <c r="D10" s="14"/>
      <c r="E10" s="14"/>
      <c r="F10" s="15"/>
      <c r="G10" s="15"/>
      <c r="H10" s="15"/>
    </row>
    <row r="11" spans="1:20" s="1" customFormat="1" ht="62.25" customHeight="1" x14ac:dyDescent="0.25">
      <c r="A11" s="107"/>
      <c r="B11" s="117" t="s">
        <v>133</v>
      </c>
      <c r="C11" s="117"/>
      <c r="D11" s="117"/>
      <c r="E11" s="117"/>
      <c r="F11" s="106"/>
      <c r="G11" s="101"/>
      <c r="H11" s="102"/>
      <c r="I11" s="103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</row>
    <row r="12" spans="1:20" s="1" customFormat="1" ht="30" customHeight="1" x14ac:dyDescent="0.25">
      <c r="A12" s="107"/>
      <c r="B12" s="117" t="s">
        <v>134</v>
      </c>
      <c r="C12" s="117"/>
      <c r="D12" s="117"/>
      <c r="E12" s="117"/>
      <c r="F12" s="105"/>
      <c r="G12" s="101"/>
      <c r="H12" s="102"/>
      <c r="I12" s="103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</row>
    <row r="13" spans="1:20" s="1" customFormat="1" ht="30" customHeight="1" x14ac:dyDescent="0.25">
      <c r="A13" s="107"/>
      <c r="B13" s="117" t="s">
        <v>135</v>
      </c>
      <c r="C13" s="117"/>
      <c r="D13" s="117"/>
      <c r="E13" s="117"/>
      <c r="F13" s="105"/>
      <c r="G13" s="101"/>
      <c r="H13" s="102"/>
      <c r="I13" s="103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</row>
    <row r="14" spans="1:20" s="1" customFormat="1" ht="30" customHeight="1" x14ac:dyDescent="0.25">
      <c r="A14" s="107"/>
      <c r="B14" s="117" t="s">
        <v>136</v>
      </c>
      <c r="C14" s="117"/>
      <c r="D14" s="117"/>
      <c r="E14" s="117"/>
      <c r="F14" s="105"/>
      <c r="G14" s="101"/>
      <c r="H14" s="102"/>
      <c r="I14" s="103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</row>
    <row r="15" spans="1:20" s="1" customFormat="1" x14ac:dyDescent="0.25">
      <c r="A15" s="107"/>
      <c r="B15" s="117" t="s">
        <v>137</v>
      </c>
      <c r="C15" s="117"/>
      <c r="D15" s="117"/>
      <c r="E15" s="117"/>
      <c r="F15" s="105"/>
      <c r="G15" s="101"/>
      <c r="H15" s="102"/>
      <c r="I15" s="103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</row>
    <row r="16" spans="1:20" s="1" customFormat="1" ht="45" customHeight="1" x14ac:dyDescent="0.25">
      <c r="A16" s="107"/>
      <c r="B16" s="117" t="s">
        <v>138</v>
      </c>
      <c r="C16" s="117"/>
      <c r="D16" s="117"/>
      <c r="E16" s="117"/>
      <c r="F16" s="105"/>
      <c r="G16" s="101"/>
      <c r="H16" s="102"/>
      <c r="I16" s="103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</row>
    <row r="17" spans="1:20" s="1" customFormat="1" x14ac:dyDescent="0.25">
      <c r="A17" s="107"/>
      <c r="B17" s="117" t="s">
        <v>139</v>
      </c>
      <c r="C17" s="117"/>
      <c r="D17" s="117"/>
      <c r="E17" s="117"/>
      <c r="F17" s="105"/>
      <c r="G17" s="101"/>
      <c r="H17" s="102"/>
      <c r="I17" s="103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</row>
    <row r="18" spans="1:20" ht="165.75" customHeight="1" x14ac:dyDescent="0.25">
      <c r="A18" s="106"/>
      <c r="B18" s="110" t="s">
        <v>140</v>
      </c>
      <c r="C18" s="111"/>
      <c r="D18" s="111"/>
      <c r="E18" s="111"/>
      <c r="F18" s="15"/>
      <c r="G18" s="15"/>
      <c r="H18" s="15"/>
    </row>
    <row r="19" spans="1:20" s="1" customFormat="1" ht="10.15" customHeight="1" x14ac:dyDescent="0.25">
      <c r="A19" s="6"/>
      <c r="B19" s="7"/>
      <c r="C19" s="6"/>
      <c r="D19" s="6"/>
      <c r="E19" s="6"/>
    </row>
    <row r="20" spans="1:20" s="1" customFormat="1" ht="18" customHeight="1" thickBot="1" x14ac:dyDescent="0.3">
      <c r="A20" s="23" t="s">
        <v>33</v>
      </c>
      <c r="B20" s="8"/>
      <c r="C20" s="6"/>
      <c r="D20" s="6"/>
      <c r="E20" s="6"/>
      <c r="F20" s="6"/>
      <c r="G20" s="6"/>
    </row>
    <row r="21" spans="1:20" ht="27.6" customHeight="1" thickBot="1" x14ac:dyDescent="0.3">
      <c r="A21" s="16" t="s">
        <v>0</v>
      </c>
      <c r="B21" s="17" t="s">
        <v>1</v>
      </c>
      <c r="C21" s="18" t="s">
        <v>2</v>
      </c>
      <c r="D21" s="19" t="s">
        <v>3</v>
      </c>
      <c r="E21" s="20" t="s">
        <v>4</v>
      </c>
      <c r="F21" s="92" t="s">
        <v>5</v>
      </c>
      <c r="G21" s="20" t="s">
        <v>6</v>
      </c>
    </row>
    <row r="22" spans="1:20" x14ac:dyDescent="0.25">
      <c r="A22" s="36">
        <v>1</v>
      </c>
      <c r="B22" s="52"/>
      <c r="C22" s="26" t="s">
        <v>26</v>
      </c>
      <c r="D22" s="37">
        <v>25</v>
      </c>
      <c r="E22" s="48" t="s">
        <v>17</v>
      </c>
      <c r="F22" s="93"/>
      <c r="G22" s="72">
        <f t="shared" ref="G22:G28" si="0">D22*F22</f>
        <v>0</v>
      </c>
    </row>
    <row r="23" spans="1:20" x14ac:dyDescent="0.25">
      <c r="A23" s="25">
        <v>2</v>
      </c>
      <c r="B23" s="53"/>
      <c r="C23" s="26" t="s">
        <v>27</v>
      </c>
      <c r="D23" s="34">
        <f>0.7*D22</f>
        <v>17.5</v>
      </c>
      <c r="E23" s="49" t="s">
        <v>17</v>
      </c>
      <c r="F23" s="94"/>
      <c r="G23" s="68">
        <f t="shared" si="0"/>
        <v>0</v>
      </c>
    </row>
    <row r="24" spans="1:20" x14ac:dyDescent="0.25">
      <c r="A24" s="25">
        <v>3</v>
      </c>
      <c r="B24" s="53"/>
      <c r="C24" s="26" t="s">
        <v>28</v>
      </c>
      <c r="D24" s="34">
        <f>0.3*D22</f>
        <v>7.5</v>
      </c>
      <c r="E24" s="49" t="s">
        <v>17</v>
      </c>
      <c r="F24" s="94"/>
      <c r="G24" s="68">
        <f t="shared" si="0"/>
        <v>0</v>
      </c>
    </row>
    <row r="25" spans="1:20" x14ac:dyDescent="0.25">
      <c r="A25" s="25">
        <v>4</v>
      </c>
      <c r="B25" s="53"/>
      <c r="C25" s="26" t="s">
        <v>29</v>
      </c>
      <c r="D25" s="34">
        <f>0.3*D22</f>
        <v>7.5</v>
      </c>
      <c r="E25" s="49" t="s">
        <v>17</v>
      </c>
      <c r="F25" s="94"/>
      <c r="G25" s="68">
        <f t="shared" si="0"/>
        <v>0</v>
      </c>
    </row>
    <row r="26" spans="1:20" x14ac:dyDescent="0.25">
      <c r="A26" s="25">
        <v>5</v>
      </c>
      <c r="B26" s="53"/>
      <c r="C26" s="26" t="s">
        <v>30</v>
      </c>
      <c r="D26" s="34">
        <f>0.7*D22</f>
        <v>17.5</v>
      </c>
      <c r="E26" s="49" t="s">
        <v>17</v>
      </c>
      <c r="F26" s="94"/>
      <c r="G26" s="68">
        <f t="shared" si="0"/>
        <v>0</v>
      </c>
    </row>
    <row r="27" spans="1:20" x14ac:dyDescent="0.25">
      <c r="A27" s="25">
        <v>6</v>
      </c>
      <c r="B27" s="53"/>
      <c r="C27" s="26" t="s">
        <v>31</v>
      </c>
      <c r="D27" s="34">
        <f>0.3*D22</f>
        <v>7.5</v>
      </c>
      <c r="E27" s="49" t="s">
        <v>17</v>
      </c>
      <c r="F27" s="94"/>
      <c r="G27" s="68">
        <f t="shared" si="0"/>
        <v>0</v>
      </c>
    </row>
    <row r="28" spans="1:20" x14ac:dyDescent="0.25">
      <c r="A28" s="25">
        <v>7</v>
      </c>
      <c r="B28" s="53"/>
      <c r="C28" s="26" t="s">
        <v>32</v>
      </c>
      <c r="D28" s="34">
        <f>0.3*D22</f>
        <v>7.5</v>
      </c>
      <c r="E28" s="49" t="s">
        <v>17</v>
      </c>
      <c r="F28" s="94"/>
      <c r="G28" s="68">
        <f t="shared" si="0"/>
        <v>0</v>
      </c>
    </row>
    <row r="29" spans="1:20" x14ac:dyDescent="0.25">
      <c r="A29" s="40" t="s">
        <v>14</v>
      </c>
      <c r="B29" s="30"/>
      <c r="C29" s="30"/>
      <c r="D29" s="30"/>
      <c r="E29" s="41"/>
      <c r="F29" s="46"/>
      <c r="G29" s="47"/>
    </row>
    <row r="30" spans="1:20" x14ac:dyDescent="0.25">
      <c r="A30" s="25">
        <v>8</v>
      </c>
      <c r="B30" s="53"/>
      <c r="C30" s="26" t="s">
        <v>51</v>
      </c>
      <c r="D30" s="34">
        <v>20</v>
      </c>
      <c r="E30" s="49" t="s">
        <v>18</v>
      </c>
      <c r="F30" s="94"/>
      <c r="G30" s="68">
        <f t="shared" ref="G30:G38" si="1">D30*F30</f>
        <v>0</v>
      </c>
    </row>
    <row r="31" spans="1:20" x14ac:dyDescent="0.25">
      <c r="A31" s="25">
        <v>9</v>
      </c>
      <c r="B31" s="53"/>
      <c r="C31" s="26" t="s">
        <v>52</v>
      </c>
      <c r="D31" s="34">
        <v>15</v>
      </c>
      <c r="E31" s="49" t="s">
        <v>18</v>
      </c>
      <c r="F31" s="94"/>
      <c r="G31" s="68">
        <f t="shared" si="1"/>
        <v>0</v>
      </c>
    </row>
    <row r="32" spans="1:20" x14ac:dyDescent="0.25">
      <c r="A32" s="25">
        <v>10</v>
      </c>
      <c r="B32" s="53"/>
      <c r="C32" s="26" t="s">
        <v>53</v>
      </c>
      <c r="D32" s="34">
        <v>8</v>
      </c>
      <c r="E32" s="49" t="s">
        <v>18</v>
      </c>
      <c r="F32" s="94"/>
      <c r="G32" s="68">
        <f t="shared" si="1"/>
        <v>0</v>
      </c>
    </row>
    <row r="33" spans="1:7" x14ac:dyDescent="0.25">
      <c r="A33" s="25">
        <v>11</v>
      </c>
      <c r="B33" s="53"/>
      <c r="C33" s="26" t="s">
        <v>36</v>
      </c>
      <c r="D33" s="34">
        <v>13</v>
      </c>
      <c r="E33" s="49" t="s">
        <v>19</v>
      </c>
      <c r="F33" s="94"/>
      <c r="G33" s="68">
        <f t="shared" si="1"/>
        <v>0</v>
      </c>
    </row>
    <row r="34" spans="1:7" ht="15" customHeight="1" x14ac:dyDescent="0.25">
      <c r="A34" s="25">
        <v>12</v>
      </c>
      <c r="B34" s="53"/>
      <c r="C34" s="26" t="s">
        <v>35</v>
      </c>
      <c r="D34" s="34">
        <v>1</v>
      </c>
      <c r="E34" s="49" t="s">
        <v>19</v>
      </c>
      <c r="F34" s="94"/>
      <c r="G34" s="68">
        <f t="shared" si="1"/>
        <v>0</v>
      </c>
    </row>
    <row r="35" spans="1:7" ht="15" customHeight="1" x14ac:dyDescent="0.25">
      <c r="A35" s="25">
        <v>13</v>
      </c>
      <c r="B35" s="53"/>
      <c r="C35" s="26" t="s">
        <v>50</v>
      </c>
      <c r="D35" s="34">
        <v>1</v>
      </c>
      <c r="E35" s="49" t="s">
        <v>19</v>
      </c>
      <c r="F35" s="94"/>
      <c r="G35" s="68">
        <f t="shared" si="1"/>
        <v>0</v>
      </c>
    </row>
    <row r="36" spans="1:7" x14ac:dyDescent="0.25">
      <c r="A36" s="25">
        <v>14</v>
      </c>
      <c r="B36" s="53"/>
      <c r="C36" s="26" t="s">
        <v>49</v>
      </c>
      <c r="D36" s="34">
        <v>1</v>
      </c>
      <c r="E36" s="49" t="s">
        <v>19</v>
      </c>
      <c r="F36" s="94"/>
      <c r="G36" s="68">
        <f t="shared" si="1"/>
        <v>0</v>
      </c>
    </row>
    <row r="37" spans="1:7" x14ac:dyDescent="0.25">
      <c r="A37" s="25">
        <v>15</v>
      </c>
      <c r="B37" s="53"/>
      <c r="C37" s="26" t="s">
        <v>81</v>
      </c>
      <c r="D37" s="34">
        <v>3</v>
      </c>
      <c r="E37" s="49" t="s">
        <v>19</v>
      </c>
      <c r="F37" s="94"/>
      <c r="G37" s="68">
        <f t="shared" si="1"/>
        <v>0</v>
      </c>
    </row>
    <row r="38" spans="1:7" x14ac:dyDescent="0.25">
      <c r="A38" s="25">
        <v>16</v>
      </c>
      <c r="B38" s="53"/>
      <c r="C38" s="26" t="s">
        <v>37</v>
      </c>
      <c r="D38" s="34">
        <v>1</v>
      </c>
      <c r="E38" s="49" t="s">
        <v>19</v>
      </c>
      <c r="F38" s="94"/>
      <c r="G38" s="68">
        <f t="shared" si="1"/>
        <v>0</v>
      </c>
    </row>
    <row r="39" spans="1:7" x14ac:dyDescent="0.25">
      <c r="A39" s="40" t="s">
        <v>15</v>
      </c>
      <c r="B39" s="30"/>
      <c r="C39" s="30"/>
      <c r="D39" s="30"/>
      <c r="E39" s="41"/>
      <c r="F39" s="46"/>
      <c r="G39" s="47"/>
    </row>
    <row r="40" spans="1:7" x14ac:dyDescent="0.25">
      <c r="A40" s="25">
        <v>17</v>
      </c>
      <c r="B40" s="54"/>
      <c r="C40" s="26" t="s">
        <v>132</v>
      </c>
      <c r="D40" s="35">
        <v>8</v>
      </c>
      <c r="E40" s="49" t="s">
        <v>116</v>
      </c>
      <c r="F40" s="96"/>
      <c r="G40" s="68">
        <f t="shared" ref="G40" si="2">D40*F40</f>
        <v>0</v>
      </c>
    </row>
    <row r="41" spans="1:7" x14ac:dyDescent="0.25">
      <c r="A41" s="40" t="s">
        <v>16</v>
      </c>
      <c r="B41" s="30"/>
      <c r="C41" s="30"/>
      <c r="D41" s="30"/>
      <c r="E41" s="41"/>
      <c r="F41" s="46"/>
      <c r="G41" s="47"/>
    </row>
    <row r="42" spans="1:7" ht="15.75" thickBot="1" x14ac:dyDescent="0.3">
      <c r="A42" s="27">
        <v>18</v>
      </c>
      <c r="B42" s="55"/>
      <c r="C42" s="28" t="s">
        <v>16</v>
      </c>
      <c r="D42" s="39">
        <v>1</v>
      </c>
      <c r="E42" s="50" t="s">
        <v>25</v>
      </c>
      <c r="F42" s="95"/>
      <c r="G42" s="71">
        <f>SUM(G29:G38)*0.25</f>
        <v>0</v>
      </c>
    </row>
  </sheetData>
  <mergeCells count="9">
    <mergeCell ref="B17:E17"/>
    <mergeCell ref="B18:E18"/>
    <mergeCell ref="B14:E14"/>
    <mergeCell ref="B15:E15"/>
    <mergeCell ref="A2:E2"/>
    <mergeCell ref="B11:E11"/>
    <mergeCell ref="B12:E12"/>
    <mergeCell ref="B13:E13"/>
    <mergeCell ref="B16:E16"/>
  </mergeCells>
  <phoneticPr fontId="2" type="noConversion"/>
  <pageMargins left="0.70866141732283472" right="0.70866141732283472" top="0.70866141732283472" bottom="0.70866141732283472" header="0.31496062992125984" footer="0.31496062992125984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topLeftCell="A2" zoomScale="80" zoomScaleNormal="100" zoomScaleSheetLayoutView="80" workbookViewId="0">
      <selection activeCell="E12" sqref="A12:E40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8" max="8" width="11" customWidth="1"/>
    <col min="9" max="9" width="16.7109375" customWidth="1"/>
  </cols>
  <sheetData>
    <row r="1" spans="1:8" ht="0.6" customHeight="1" x14ac:dyDescent="0.25"/>
    <row r="2" spans="1:8" ht="15" customHeight="1" x14ac:dyDescent="0.25">
      <c r="A2" s="118" t="s">
        <v>8</v>
      </c>
      <c r="B2" s="118"/>
      <c r="C2" s="118"/>
      <c r="D2" s="118"/>
      <c r="E2" s="118"/>
    </row>
    <row r="3" spans="1:8" ht="6" customHeight="1" x14ac:dyDescent="0.25">
      <c r="A3" s="2"/>
      <c r="B3" s="5"/>
      <c r="C3" s="2"/>
      <c r="D3" s="2"/>
      <c r="E3" s="2"/>
    </row>
    <row r="4" spans="1:8" x14ac:dyDescent="0.25">
      <c r="A4" s="15" t="s">
        <v>13</v>
      </c>
      <c r="B4" s="15"/>
      <c r="C4" s="15" t="str">
        <f>Rozpočet!C4</f>
        <v>Gymnázium Jana Palacha Mělník - Přístavba nové tělocvičny</v>
      </c>
      <c r="D4" s="14"/>
      <c r="E4" s="14"/>
      <c r="F4" s="15"/>
      <c r="G4" s="15"/>
      <c r="H4" s="15"/>
    </row>
    <row r="5" spans="1:8" x14ac:dyDescent="0.25">
      <c r="A5" s="15" t="s">
        <v>12</v>
      </c>
      <c r="B5" s="15"/>
      <c r="C5" s="15" t="str">
        <f>Rozpočet!C5</f>
        <v>Středočeský kraj, Zborovská 11, 150 21 Praha 5</v>
      </c>
      <c r="D5" s="14"/>
      <c r="E5" s="14"/>
      <c r="F5" s="15"/>
      <c r="G5" s="15"/>
      <c r="H5" s="15"/>
    </row>
    <row r="6" spans="1:8" x14ac:dyDescent="0.25">
      <c r="A6" s="15" t="s">
        <v>11</v>
      </c>
      <c r="B6" s="15"/>
      <c r="C6" s="15" t="str">
        <f>Rozpočet!C6</f>
        <v>Pod Vrchem 3421, 276 01 Mělník</v>
      </c>
      <c r="D6" s="14"/>
      <c r="E6" s="14"/>
      <c r="F6" s="15"/>
      <c r="G6" s="15"/>
      <c r="H6" s="15"/>
    </row>
    <row r="7" spans="1:8" ht="9.6" customHeight="1" x14ac:dyDescent="0.25">
      <c r="A7" s="14"/>
      <c r="B7" s="5"/>
      <c r="C7" s="14"/>
      <c r="D7" s="14"/>
      <c r="E7" s="14"/>
      <c r="F7" s="15"/>
      <c r="G7" s="15"/>
      <c r="H7" s="15"/>
    </row>
    <row r="8" spans="1:8" x14ac:dyDescent="0.25">
      <c r="A8" s="21" t="s">
        <v>10</v>
      </c>
      <c r="B8" s="13"/>
      <c r="C8" s="13" t="str">
        <f>Rozpočet!C8</f>
        <v>Ing. Jakub Novák, Projektiva CZ s.r.o.</v>
      </c>
      <c r="D8" s="13"/>
      <c r="E8" s="13"/>
      <c r="F8" s="15"/>
      <c r="G8" s="15"/>
      <c r="H8" s="15"/>
    </row>
    <row r="9" spans="1:8" x14ac:dyDescent="0.25">
      <c r="A9" s="15" t="s">
        <v>9</v>
      </c>
      <c r="B9" s="5"/>
      <c r="C9" s="14" t="str">
        <f>Rozpočet!C9</f>
        <v>041/2014</v>
      </c>
      <c r="D9" s="14"/>
      <c r="E9" s="14"/>
      <c r="F9" s="15"/>
      <c r="G9" s="15"/>
      <c r="H9" s="15"/>
    </row>
    <row r="10" spans="1:8" s="1" customFormat="1" ht="10.15" customHeight="1" x14ac:dyDescent="0.25">
      <c r="A10" s="6"/>
      <c r="B10" s="8"/>
      <c r="C10" s="6"/>
      <c r="D10" s="6"/>
      <c r="E10" s="6"/>
    </row>
    <row r="11" spans="1:8" s="1" customFormat="1" ht="18" customHeight="1" thickBot="1" x14ac:dyDescent="0.3">
      <c r="A11" s="23" t="s">
        <v>39</v>
      </c>
      <c r="B11" s="8"/>
      <c r="C11" s="6"/>
      <c r="D11" s="6"/>
      <c r="E11" s="6"/>
      <c r="F11" s="6"/>
      <c r="G11" s="6"/>
    </row>
    <row r="12" spans="1:8" ht="27.6" customHeight="1" thickBot="1" x14ac:dyDescent="0.3">
      <c r="A12" s="16" t="s">
        <v>0</v>
      </c>
      <c r="B12" s="17" t="s">
        <v>1</v>
      </c>
      <c r="C12" s="18" t="s">
        <v>2</v>
      </c>
      <c r="D12" s="19" t="s">
        <v>3</v>
      </c>
      <c r="E12" s="20" t="s">
        <v>4</v>
      </c>
      <c r="F12" s="92" t="s">
        <v>5</v>
      </c>
      <c r="G12" s="20" t="s">
        <v>6</v>
      </c>
    </row>
    <row r="13" spans="1:8" x14ac:dyDescent="0.25">
      <c r="A13" s="25">
        <v>1</v>
      </c>
      <c r="B13" s="53"/>
      <c r="C13" s="26" t="s">
        <v>55</v>
      </c>
      <c r="D13" s="35">
        <v>25</v>
      </c>
      <c r="E13" s="49" t="s">
        <v>18</v>
      </c>
      <c r="F13" s="96"/>
      <c r="G13" s="68">
        <f t="shared" ref="G13:G38" si="0">D13*F13</f>
        <v>0</v>
      </c>
    </row>
    <row r="14" spans="1:8" x14ac:dyDescent="0.25">
      <c r="A14" s="25">
        <v>2</v>
      </c>
      <c r="B14" s="53"/>
      <c r="C14" s="26" t="s">
        <v>56</v>
      </c>
      <c r="D14" s="35">
        <v>30</v>
      </c>
      <c r="E14" s="49" t="s">
        <v>18</v>
      </c>
      <c r="F14" s="96"/>
      <c r="G14" s="68">
        <f t="shared" si="0"/>
        <v>0</v>
      </c>
    </row>
    <row r="15" spans="1:8" x14ac:dyDescent="0.25">
      <c r="A15" s="25">
        <v>3</v>
      </c>
      <c r="B15" s="53"/>
      <c r="C15" s="26" t="s">
        <v>57</v>
      </c>
      <c r="D15" s="35">
        <v>25</v>
      </c>
      <c r="E15" s="49" t="s">
        <v>18</v>
      </c>
      <c r="F15" s="96"/>
      <c r="G15" s="68">
        <f t="shared" si="0"/>
        <v>0</v>
      </c>
    </row>
    <row r="16" spans="1:8" x14ac:dyDescent="0.25">
      <c r="A16" s="25">
        <v>4</v>
      </c>
      <c r="B16" s="53"/>
      <c r="C16" s="26" t="s">
        <v>58</v>
      </c>
      <c r="D16" s="35">
        <v>55</v>
      </c>
      <c r="E16" s="49" t="s">
        <v>18</v>
      </c>
      <c r="F16" s="96"/>
      <c r="G16" s="68">
        <f t="shared" si="0"/>
        <v>0</v>
      </c>
    </row>
    <row r="17" spans="1:7" x14ac:dyDescent="0.25">
      <c r="A17" s="25">
        <v>5</v>
      </c>
      <c r="B17" s="53"/>
      <c r="C17" s="26" t="s">
        <v>94</v>
      </c>
      <c r="D17" s="35">
        <v>7</v>
      </c>
      <c r="E17" s="49" t="s">
        <v>19</v>
      </c>
      <c r="F17" s="96"/>
      <c r="G17" s="68">
        <f t="shared" si="0"/>
        <v>0</v>
      </c>
    </row>
    <row r="18" spans="1:7" x14ac:dyDescent="0.25">
      <c r="A18" s="25">
        <v>6</v>
      </c>
      <c r="B18" s="53"/>
      <c r="C18" s="26" t="s">
        <v>59</v>
      </c>
      <c r="D18" s="35">
        <v>5</v>
      </c>
      <c r="E18" s="49" t="s">
        <v>19</v>
      </c>
      <c r="F18" s="96"/>
      <c r="G18" s="68">
        <f t="shared" si="0"/>
        <v>0</v>
      </c>
    </row>
    <row r="19" spans="1:7" x14ac:dyDescent="0.25">
      <c r="A19" s="25">
        <v>7</v>
      </c>
      <c r="B19" s="53"/>
      <c r="C19" s="26" t="s">
        <v>95</v>
      </c>
      <c r="D19" s="35">
        <v>2</v>
      </c>
      <c r="E19" s="49" t="s">
        <v>19</v>
      </c>
      <c r="F19" s="96"/>
      <c r="G19" s="68">
        <f t="shared" si="0"/>
        <v>0</v>
      </c>
    </row>
    <row r="20" spans="1:7" x14ac:dyDescent="0.25">
      <c r="A20" s="25">
        <v>8</v>
      </c>
      <c r="B20" s="53"/>
      <c r="C20" s="26" t="s">
        <v>96</v>
      </c>
      <c r="D20" s="35">
        <v>4</v>
      </c>
      <c r="E20" s="49" t="s">
        <v>19</v>
      </c>
      <c r="F20" s="96"/>
      <c r="G20" s="68">
        <f t="shared" si="0"/>
        <v>0</v>
      </c>
    </row>
    <row r="21" spans="1:7" x14ac:dyDescent="0.25">
      <c r="A21" s="25">
        <v>9</v>
      </c>
      <c r="B21" s="53"/>
      <c r="C21" s="26" t="s">
        <v>60</v>
      </c>
      <c r="D21" s="35">
        <v>10</v>
      </c>
      <c r="E21" s="49" t="s">
        <v>19</v>
      </c>
      <c r="F21" s="96"/>
      <c r="G21" s="68">
        <f t="shared" si="0"/>
        <v>0</v>
      </c>
    </row>
    <row r="22" spans="1:7" x14ac:dyDescent="0.25">
      <c r="A22" s="25">
        <v>10</v>
      </c>
      <c r="B22" s="53"/>
      <c r="C22" s="26" t="s">
        <v>97</v>
      </c>
      <c r="D22" s="35">
        <v>12</v>
      </c>
      <c r="E22" s="49" t="s">
        <v>19</v>
      </c>
      <c r="F22" s="96"/>
      <c r="G22" s="68">
        <f t="shared" si="0"/>
        <v>0</v>
      </c>
    </row>
    <row r="23" spans="1:7" x14ac:dyDescent="0.25">
      <c r="A23" s="25">
        <v>11</v>
      </c>
      <c r="B23" s="53"/>
      <c r="C23" s="26" t="s">
        <v>61</v>
      </c>
      <c r="D23" s="35">
        <v>1</v>
      </c>
      <c r="E23" s="49" t="s">
        <v>19</v>
      </c>
      <c r="F23" s="96"/>
      <c r="G23" s="68">
        <f t="shared" si="0"/>
        <v>0</v>
      </c>
    </row>
    <row r="24" spans="1:7" x14ac:dyDescent="0.25">
      <c r="A24" s="25">
        <v>12</v>
      </c>
      <c r="B24" s="53"/>
      <c r="C24" s="26" t="s">
        <v>98</v>
      </c>
      <c r="D24" s="35">
        <v>2</v>
      </c>
      <c r="E24" s="49" t="s">
        <v>19</v>
      </c>
      <c r="F24" s="96"/>
      <c r="G24" s="68">
        <f t="shared" si="0"/>
        <v>0</v>
      </c>
    </row>
    <row r="25" spans="1:7" ht="15" customHeight="1" x14ac:dyDescent="0.25">
      <c r="A25" s="25">
        <v>13</v>
      </c>
      <c r="B25" s="53"/>
      <c r="C25" s="26" t="s">
        <v>93</v>
      </c>
      <c r="D25" s="35">
        <v>4</v>
      </c>
      <c r="E25" s="49" t="s">
        <v>19</v>
      </c>
      <c r="F25" s="96"/>
      <c r="G25" s="68">
        <f t="shared" si="0"/>
        <v>0</v>
      </c>
    </row>
    <row r="26" spans="1:7" ht="15" customHeight="1" x14ac:dyDescent="0.25">
      <c r="A26" s="25">
        <v>14</v>
      </c>
      <c r="B26" s="53"/>
      <c r="C26" s="26" t="s">
        <v>62</v>
      </c>
      <c r="D26" s="35">
        <v>3</v>
      </c>
      <c r="E26" s="49" t="s">
        <v>19</v>
      </c>
      <c r="F26" s="96"/>
      <c r="G26" s="68">
        <f t="shared" si="0"/>
        <v>0</v>
      </c>
    </row>
    <row r="27" spans="1:7" x14ac:dyDescent="0.25">
      <c r="A27" s="25">
        <v>15</v>
      </c>
      <c r="B27" s="53"/>
      <c r="C27" s="26" t="s">
        <v>99</v>
      </c>
      <c r="D27" s="35">
        <v>31</v>
      </c>
      <c r="E27" s="49" t="s">
        <v>19</v>
      </c>
      <c r="F27" s="96"/>
      <c r="G27" s="68">
        <f t="shared" si="0"/>
        <v>0</v>
      </c>
    </row>
    <row r="28" spans="1:7" x14ac:dyDescent="0.25">
      <c r="A28" s="25">
        <v>16</v>
      </c>
      <c r="B28" s="53"/>
      <c r="C28" s="26" t="s">
        <v>100</v>
      </c>
      <c r="D28" s="35">
        <v>1</v>
      </c>
      <c r="E28" s="49" t="s">
        <v>19</v>
      </c>
      <c r="F28" s="96"/>
      <c r="G28" s="68">
        <f t="shared" si="0"/>
        <v>0</v>
      </c>
    </row>
    <row r="29" spans="1:7" x14ac:dyDescent="0.25">
      <c r="A29" s="25">
        <v>17</v>
      </c>
      <c r="B29" s="53"/>
      <c r="C29" s="26" t="s">
        <v>63</v>
      </c>
      <c r="D29" s="35">
        <v>12</v>
      </c>
      <c r="E29" s="49" t="s">
        <v>19</v>
      </c>
      <c r="F29" s="96"/>
      <c r="G29" s="68">
        <f t="shared" si="0"/>
        <v>0</v>
      </c>
    </row>
    <row r="30" spans="1:7" x14ac:dyDescent="0.25">
      <c r="A30" s="25">
        <v>18</v>
      </c>
      <c r="B30" s="53"/>
      <c r="C30" s="26" t="s">
        <v>101</v>
      </c>
      <c r="D30" s="35">
        <v>5</v>
      </c>
      <c r="E30" s="49" t="s">
        <v>19</v>
      </c>
      <c r="F30" s="96"/>
      <c r="G30" s="68">
        <f t="shared" si="0"/>
        <v>0</v>
      </c>
    </row>
    <row r="31" spans="1:7" x14ac:dyDescent="0.25">
      <c r="A31" s="25">
        <v>19</v>
      </c>
      <c r="B31" s="53"/>
      <c r="C31" s="26" t="s">
        <v>64</v>
      </c>
      <c r="D31" s="35">
        <v>14</v>
      </c>
      <c r="E31" s="49" t="s">
        <v>19</v>
      </c>
      <c r="F31" s="96"/>
      <c r="G31" s="68">
        <f t="shared" si="0"/>
        <v>0</v>
      </c>
    </row>
    <row r="32" spans="1:7" x14ac:dyDescent="0.25">
      <c r="A32" s="25">
        <v>20</v>
      </c>
      <c r="B32" s="53"/>
      <c r="C32" s="26" t="s">
        <v>66</v>
      </c>
      <c r="D32" s="35">
        <v>2</v>
      </c>
      <c r="E32" s="49" t="s">
        <v>19</v>
      </c>
      <c r="F32" s="96"/>
      <c r="G32" s="68">
        <f t="shared" si="0"/>
        <v>0</v>
      </c>
    </row>
    <row r="33" spans="1:7" x14ac:dyDescent="0.25">
      <c r="A33" s="25">
        <v>21</v>
      </c>
      <c r="B33" s="53"/>
      <c r="C33" s="26" t="s">
        <v>65</v>
      </c>
      <c r="D33" s="35">
        <v>35</v>
      </c>
      <c r="E33" s="49" t="s">
        <v>19</v>
      </c>
      <c r="F33" s="96"/>
      <c r="G33" s="68">
        <f t="shared" si="0"/>
        <v>0</v>
      </c>
    </row>
    <row r="34" spans="1:7" x14ac:dyDescent="0.25">
      <c r="A34" s="25">
        <v>22</v>
      </c>
      <c r="B34" s="53"/>
      <c r="C34" s="26" t="s">
        <v>102</v>
      </c>
      <c r="D34" s="35">
        <v>10</v>
      </c>
      <c r="E34" s="49" t="s">
        <v>19</v>
      </c>
      <c r="F34" s="96"/>
      <c r="G34" s="68">
        <f t="shared" si="0"/>
        <v>0</v>
      </c>
    </row>
    <row r="35" spans="1:7" x14ac:dyDescent="0.25">
      <c r="A35" s="25">
        <v>23</v>
      </c>
      <c r="B35" s="53"/>
      <c r="C35" s="26" t="s">
        <v>67</v>
      </c>
      <c r="D35" s="35">
        <v>1</v>
      </c>
      <c r="E35" s="49" t="s">
        <v>19</v>
      </c>
      <c r="F35" s="96"/>
      <c r="G35" s="68">
        <f t="shared" si="0"/>
        <v>0</v>
      </c>
    </row>
    <row r="36" spans="1:7" x14ac:dyDescent="0.25">
      <c r="A36" s="25">
        <v>24</v>
      </c>
      <c r="B36" s="53"/>
      <c r="C36" s="26" t="s">
        <v>82</v>
      </c>
      <c r="D36" s="35">
        <v>1</v>
      </c>
      <c r="E36" s="49" t="s">
        <v>19</v>
      </c>
      <c r="F36" s="96"/>
      <c r="G36" s="68">
        <f t="shared" si="0"/>
        <v>0</v>
      </c>
    </row>
    <row r="37" spans="1:7" x14ac:dyDescent="0.25">
      <c r="A37" s="25">
        <v>25</v>
      </c>
      <c r="B37" s="53"/>
      <c r="C37" s="26" t="s">
        <v>103</v>
      </c>
      <c r="D37" s="35">
        <v>1</v>
      </c>
      <c r="E37" s="49" t="s">
        <v>19</v>
      </c>
      <c r="F37" s="96"/>
      <c r="G37" s="68">
        <f t="shared" si="0"/>
        <v>0</v>
      </c>
    </row>
    <row r="38" spans="1:7" x14ac:dyDescent="0.25">
      <c r="A38" s="25">
        <v>26</v>
      </c>
      <c r="B38" s="53"/>
      <c r="C38" s="26" t="s">
        <v>104</v>
      </c>
      <c r="D38" s="35">
        <v>1</v>
      </c>
      <c r="E38" s="49" t="s">
        <v>19</v>
      </c>
      <c r="F38" s="96"/>
      <c r="G38" s="68">
        <f t="shared" si="0"/>
        <v>0</v>
      </c>
    </row>
    <row r="39" spans="1:7" x14ac:dyDescent="0.25">
      <c r="A39" s="40" t="s">
        <v>16</v>
      </c>
      <c r="B39" s="30"/>
      <c r="C39" s="30"/>
      <c r="D39" s="30"/>
      <c r="E39" s="41"/>
      <c r="F39" s="46"/>
      <c r="G39" s="47"/>
    </row>
    <row r="40" spans="1:7" ht="15.75" thickBot="1" x14ac:dyDescent="0.3">
      <c r="A40" s="27">
        <v>27</v>
      </c>
      <c r="B40" s="55"/>
      <c r="C40" s="28" t="s">
        <v>16</v>
      </c>
      <c r="D40" s="39">
        <v>1</v>
      </c>
      <c r="E40" s="50" t="s">
        <v>25</v>
      </c>
      <c r="F40" s="95"/>
      <c r="G40" s="71">
        <f>SUM(G13:G38)*0.25</f>
        <v>0</v>
      </c>
    </row>
  </sheetData>
  <mergeCells count="1">
    <mergeCell ref="A2:E2"/>
  </mergeCells>
  <pageMargins left="0.70866141732283472" right="0.70866141732283472" top="0.70866141732283472" bottom="0.70866141732283472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BreakPreview" topLeftCell="A2" zoomScale="90" zoomScaleNormal="100" zoomScaleSheetLayoutView="90" workbookViewId="0">
      <selection activeCell="F23" sqref="F23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8" max="8" width="11" customWidth="1"/>
    <col min="9" max="9" width="16.7109375" customWidth="1"/>
  </cols>
  <sheetData>
    <row r="1" spans="1:8" ht="0.6" customHeight="1" x14ac:dyDescent="0.25"/>
    <row r="2" spans="1:8" ht="15" customHeight="1" x14ac:dyDescent="0.25">
      <c r="A2" s="118" t="s">
        <v>8</v>
      </c>
      <c r="B2" s="118"/>
      <c r="C2" s="118"/>
      <c r="D2" s="118"/>
      <c r="E2" s="118"/>
    </row>
    <row r="3" spans="1:8" ht="6" customHeight="1" x14ac:dyDescent="0.25">
      <c r="A3" s="2"/>
      <c r="B3" s="5"/>
      <c r="C3" s="2"/>
      <c r="D3" s="2"/>
      <c r="E3" s="2"/>
    </row>
    <row r="4" spans="1:8" x14ac:dyDescent="0.25">
      <c r="A4" s="15" t="s">
        <v>13</v>
      </c>
      <c r="B4" s="15"/>
      <c r="C4" s="15" t="str">
        <f>Rozpočet!C4</f>
        <v>Gymnázium Jana Palacha Mělník - Přístavba nové tělocvičny</v>
      </c>
      <c r="D4" s="14"/>
      <c r="E4" s="14"/>
      <c r="F4" s="15"/>
      <c r="G4" s="15"/>
      <c r="H4" s="15"/>
    </row>
    <row r="5" spans="1:8" x14ac:dyDescent="0.25">
      <c r="A5" s="15" t="s">
        <v>12</v>
      </c>
      <c r="B5" s="15"/>
      <c r="C5" s="15" t="str">
        <f>Rozpočet!C5</f>
        <v>Středočeský kraj, Zborovská 11, 150 21 Praha 5</v>
      </c>
      <c r="D5" s="14"/>
      <c r="E5" s="14"/>
      <c r="F5" s="15"/>
      <c r="G5" s="15"/>
      <c r="H5" s="15"/>
    </row>
    <row r="6" spans="1:8" x14ac:dyDescent="0.25">
      <c r="A6" s="15" t="s">
        <v>11</v>
      </c>
      <c r="B6" s="15"/>
      <c r="C6" s="15" t="str">
        <f>Rozpočet!C6</f>
        <v>Pod Vrchem 3421, 276 01 Mělník</v>
      </c>
      <c r="D6" s="14"/>
      <c r="E6" s="14"/>
      <c r="F6" s="15"/>
      <c r="G6" s="15"/>
      <c r="H6" s="15"/>
    </row>
    <row r="7" spans="1:8" ht="9.6" customHeight="1" x14ac:dyDescent="0.25">
      <c r="A7" s="14"/>
      <c r="B7" s="5"/>
      <c r="C7" s="14"/>
      <c r="D7" s="14"/>
      <c r="E7" s="14"/>
      <c r="F7" s="15"/>
      <c r="G7" s="15"/>
      <c r="H7" s="15"/>
    </row>
    <row r="8" spans="1:8" x14ac:dyDescent="0.25">
      <c r="A8" s="21" t="s">
        <v>10</v>
      </c>
      <c r="B8" s="13"/>
      <c r="C8" s="13" t="str">
        <f>Rozpočet!C8</f>
        <v>Ing. Jakub Novák, Projektiva CZ s.r.o.</v>
      </c>
      <c r="D8" s="13"/>
      <c r="E8" s="13"/>
      <c r="F8" s="15"/>
      <c r="G8" s="15"/>
      <c r="H8" s="15"/>
    </row>
    <row r="9" spans="1:8" x14ac:dyDescent="0.25">
      <c r="A9" s="15" t="s">
        <v>9</v>
      </c>
      <c r="B9" s="5"/>
      <c r="C9" s="14" t="str">
        <f>Rozpočet!C9</f>
        <v>041/2014</v>
      </c>
      <c r="D9" s="14"/>
      <c r="E9" s="14"/>
      <c r="F9" s="15"/>
      <c r="G9" s="15"/>
      <c r="H9" s="15"/>
    </row>
    <row r="10" spans="1:8" s="1" customFormat="1" ht="10.15" customHeight="1" x14ac:dyDescent="0.25">
      <c r="A10" s="6"/>
      <c r="B10" s="8"/>
      <c r="C10" s="6"/>
      <c r="D10" s="6"/>
      <c r="E10" s="6"/>
    </row>
    <row r="11" spans="1:8" s="1" customFormat="1" ht="18" customHeight="1" thickBot="1" x14ac:dyDescent="0.3">
      <c r="A11" s="23" t="s">
        <v>34</v>
      </c>
      <c r="B11" s="8"/>
      <c r="C11" s="6"/>
      <c r="D11" s="6"/>
      <c r="E11" s="6"/>
      <c r="F11" s="6"/>
      <c r="G11" s="6"/>
    </row>
    <row r="12" spans="1:8" ht="27.6" customHeight="1" thickBot="1" x14ac:dyDescent="0.3">
      <c r="A12" s="16" t="s">
        <v>0</v>
      </c>
      <c r="B12" s="17" t="s">
        <v>1</v>
      </c>
      <c r="C12" s="18" t="s">
        <v>2</v>
      </c>
      <c r="D12" s="19" t="s">
        <v>3</v>
      </c>
      <c r="E12" s="20" t="s">
        <v>4</v>
      </c>
      <c r="F12" s="92" t="s">
        <v>5</v>
      </c>
      <c r="G12" s="20" t="s">
        <v>6</v>
      </c>
    </row>
    <row r="13" spans="1:8" x14ac:dyDescent="0.25">
      <c r="A13" s="36">
        <v>1</v>
      </c>
      <c r="B13" s="52"/>
      <c r="C13" s="26" t="s">
        <v>26</v>
      </c>
      <c r="D13" s="37">
        <v>375</v>
      </c>
      <c r="E13" s="48" t="s">
        <v>17</v>
      </c>
      <c r="F13" s="93"/>
      <c r="G13" s="72">
        <f t="shared" ref="G13:G19" si="0">D13*F13</f>
        <v>0</v>
      </c>
    </row>
    <row r="14" spans="1:8" x14ac:dyDescent="0.25">
      <c r="A14" s="25">
        <v>2</v>
      </c>
      <c r="B14" s="53"/>
      <c r="C14" s="26" t="s">
        <v>27</v>
      </c>
      <c r="D14" s="34">
        <f>0.7*D13</f>
        <v>262.5</v>
      </c>
      <c r="E14" s="49" t="s">
        <v>17</v>
      </c>
      <c r="F14" s="94"/>
      <c r="G14" s="68">
        <f t="shared" si="0"/>
        <v>0</v>
      </c>
    </row>
    <row r="15" spans="1:8" x14ac:dyDescent="0.25">
      <c r="A15" s="25">
        <v>3</v>
      </c>
      <c r="B15" s="53"/>
      <c r="C15" s="26" t="s">
        <v>28</v>
      </c>
      <c r="D15" s="34">
        <f>0.3*D13</f>
        <v>112.5</v>
      </c>
      <c r="E15" s="49" t="s">
        <v>17</v>
      </c>
      <c r="F15" s="94"/>
      <c r="G15" s="68">
        <f t="shared" si="0"/>
        <v>0</v>
      </c>
    </row>
    <row r="16" spans="1:8" x14ac:dyDescent="0.25">
      <c r="A16" s="25">
        <v>4</v>
      </c>
      <c r="B16" s="53"/>
      <c r="C16" s="26" t="s">
        <v>29</v>
      </c>
      <c r="D16" s="34">
        <f>0.3*D13</f>
        <v>112.5</v>
      </c>
      <c r="E16" s="49" t="s">
        <v>17</v>
      </c>
      <c r="F16" s="94"/>
      <c r="G16" s="68">
        <f t="shared" si="0"/>
        <v>0</v>
      </c>
    </row>
    <row r="17" spans="1:7" x14ac:dyDescent="0.25">
      <c r="A17" s="25">
        <v>5</v>
      </c>
      <c r="B17" s="53"/>
      <c r="C17" s="26" t="s">
        <v>30</v>
      </c>
      <c r="D17" s="34">
        <f>0.7*D13</f>
        <v>262.5</v>
      </c>
      <c r="E17" s="49" t="s">
        <v>17</v>
      </c>
      <c r="F17" s="94"/>
      <c r="G17" s="68">
        <f t="shared" si="0"/>
        <v>0</v>
      </c>
    </row>
    <row r="18" spans="1:7" x14ac:dyDescent="0.25">
      <c r="A18" s="25">
        <v>6</v>
      </c>
      <c r="B18" s="53"/>
      <c r="C18" s="26" t="s">
        <v>31</v>
      </c>
      <c r="D18" s="34">
        <f>0.3*D13</f>
        <v>112.5</v>
      </c>
      <c r="E18" s="49" t="s">
        <v>17</v>
      </c>
      <c r="F18" s="94"/>
      <c r="G18" s="68">
        <f t="shared" si="0"/>
        <v>0</v>
      </c>
    </row>
    <row r="19" spans="1:7" x14ac:dyDescent="0.25">
      <c r="A19" s="25">
        <v>7</v>
      </c>
      <c r="B19" s="53"/>
      <c r="C19" s="26" t="s">
        <v>32</v>
      </c>
      <c r="D19" s="34">
        <f>0.3*D13</f>
        <v>112.5</v>
      </c>
      <c r="E19" s="49" t="s">
        <v>17</v>
      </c>
      <c r="F19" s="94"/>
      <c r="G19" s="68">
        <f t="shared" si="0"/>
        <v>0</v>
      </c>
    </row>
    <row r="20" spans="1:7" x14ac:dyDescent="0.25">
      <c r="A20" s="40" t="s">
        <v>14</v>
      </c>
      <c r="B20" s="30"/>
      <c r="C20" s="30"/>
      <c r="D20" s="30"/>
      <c r="E20" s="41"/>
      <c r="F20" s="46"/>
      <c r="G20" s="47"/>
    </row>
    <row r="21" spans="1:7" x14ac:dyDescent="0.25">
      <c r="A21" s="25">
        <v>8</v>
      </c>
      <c r="B21" s="53"/>
      <c r="C21" s="26" t="s">
        <v>51</v>
      </c>
      <c r="D21" s="34">
        <v>15</v>
      </c>
      <c r="E21" s="49" t="s">
        <v>18</v>
      </c>
      <c r="F21" s="94"/>
      <c r="G21" s="68">
        <f t="shared" ref="G21:G33" si="1">D21*F21</f>
        <v>0</v>
      </c>
    </row>
    <row r="22" spans="1:7" x14ac:dyDescent="0.25">
      <c r="A22" s="25">
        <v>9</v>
      </c>
      <c r="B22" s="53"/>
      <c r="C22" s="26" t="s">
        <v>53</v>
      </c>
      <c r="D22" s="34">
        <v>290</v>
      </c>
      <c r="E22" s="49" t="s">
        <v>18</v>
      </c>
      <c r="F22" s="94"/>
      <c r="G22" s="68">
        <f t="shared" si="1"/>
        <v>0</v>
      </c>
    </row>
    <row r="23" spans="1:7" x14ac:dyDescent="0.25">
      <c r="A23" s="25">
        <v>10</v>
      </c>
      <c r="B23" s="53"/>
      <c r="C23" s="26" t="s">
        <v>54</v>
      </c>
      <c r="D23" s="34">
        <v>50</v>
      </c>
      <c r="E23" s="49" t="s">
        <v>18</v>
      </c>
      <c r="F23" s="94"/>
      <c r="G23" s="68">
        <f t="shared" si="1"/>
        <v>0</v>
      </c>
    </row>
    <row r="24" spans="1:7" x14ac:dyDescent="0.25">
      <c r="A24" s="25">
        <v>11</v>
      </c>
      <c r="B24" s="53"/>
      <c r="C24" s="26" t="s">
        <v>105</v>
      </c>
      <c r="D24" s="34">
        <v>5</v>
      </c>
      <c r="E24" s="49" t="s">
        <v>19</v>
      </c>
      <c r="F24" s="94"/>
      <c r="G24" s="68">
        <f t="shared" si="1"/>
        <v>0</v>
      </c>
    </row>
    <row r="25" spans="1:7" x14ac:dyDescent="0.25">
      <c r="A25" s="25">
        <v>12</v>
      </c>
      <c r="B25" s="53"/>
      <c r="C25" s="26" t="s">
        <v>35</v>
      </c>
      <c r="D25" s="34">
        <v>43</v>
      </c>
      <c r="E25" s="49" t="s">
        <v>19</v>
      </c>
      <c r="F25" s="94"/>
      <c r="G25" s="68">
        <f t="shared" si="1"/>
        <v>0</v>
      </c>
    </row>
    <row r="26" spans="1:7" x14ac:dyDescent="0.25">
      <c r="A26" s="25">
        <v>13</v>
      </c>
      <c r="B26" s="53"/>
      <c r="C26" s="26" t="s">
        <v>141</v>
      </c>
      <c r="D26" s="34">
        <v>16</v>
      </c>
      <c r="E26" s="49" t="s">
        <v>19</v>
      </c>
      <c r="F26" s="94"/>
      <c r="G26" s="68">
        <f t="shared" si="1"/>
        <v>0</v>
      </c>
    </row>
    <row r="27" spans="1:7" x14ac:dyDescent="0.25">
      <c r="A27" s="25">
        <v>14</v>
      </c>
      <c r="B27" s="53"/>
      <c r="C27" s="26" t="s">
        <v>106</v>
      </c>
      <c r="D27" s="34">
        <v>2</v>
      </c>
      <c r="E27" s="49" t="s">
        <v>19</v>
      </c>
      <c r="F27" s="94"/>
      <c r="G27" s="68">
        <f t="shared" si="1"/>
        <v>0</v>
      </c>
    </row>
    <row r="28" spans="1:7" x14ac:dyDescent="0.25">
      <c r="A28" s="25">
        <v>15</v>
      </c>
      <c r="B28" s="53"/>
      <c r="C28" s="26" t="s">
        <v>49</v>
      </c>
      <c r="D28" s="34">
        <v>1</v>
      </c>
      <c r="E28" s="49" t="s">
        <v>19</v>
      </c>
      <c r="F28" s="94"/>
      <c r="G28" s="68">
        <f t="shared" si="1"/>
        <v>0</v>
      </c>
    </row>
    <row r="29" spans="1:7" x14ac:dyDescent="0.25">
      <c r="A29" s="25">
        <v>16</v>
      </c>
      <c r="B29" s="53"/>
      <c r="C29" s="26" t="s">
        <v>107</v>
      </c>
      <c r="D29" s="34">
        <v>3</v>
      </c>
      <c r="E29" s="49" t="s">
        <v>19</v>
      </c>
      <c r="F29" s="94"/>
      <c r="G29" s="68">
        <f t="shared" si="1"/>
        <v>0</v>
      </c>
    </row>
    <row r="30" spans="1:7" x14ac:dyDescent="0.25">
      <c r="A30" s="25">
        <v>17</v>
      </c>
      <c r="B30" s="53"/>
      <c r="C30" s="26" t="s">
        <v>110</v>
      </c>
      <c r="D30" s="34">
        <v>1</v>
      </c>
      <c r="E30" s="49" t="s">
        <v>19</v>
      </c>
      <c r="F30" s="94"/>
      <c r="G30" s="68">
        <f t="shared" si="1"/>
        <v>0</v>
      </c>
    </row>
    <row r="31" spans="1:7" x14ac:dyDescent="0.25">
      <c r="A31" s="25">
        <v>18</v>
      </c>
      <c r="B31" s="53"/>
      <c r="C31" s="26" t="s">
        <v>109</v>
      </c>
      <c r="D31" s="34">
        <v>3</v>
      </c>
      <c r="E31" s="49" t="s">
        <v>19</v>
      </c>
      <c r="F31" s="94"/>
      <c r="G31" s="68">
        <f t="shared" si="1"/>
        <v>0</v>
      </c>
    </row>
    <row r="32" spans="1:7" x14ac:dyDescent="0.25">
      <c r="A32" s="25">
        <v>19</v>
      </c>
      <c r="B32" s="53"/>
      <c r="C32" s="26" t="s">
        <v>38</v>
      </c>
      <c r="D32" s="34">
        <v>2</v>
      </c>
      <c r="E32" s="49" t="s">
        <v>19</v>
      </c>
      <c r="F32" s="94"/>
      <c r="G32" s="68">
        <f t="shared" si="1"/>
        <v>0</v>
      </c>
    </row>
    <row r="33" spans="1:7" x14ac:dyDescent="0.25">
      <c r="A33" s="25">
        <v>20</v>
      </c>
      <c r="B33" s="53"/>
      <c r="C33" s="26" t="s">
        <v>108</v>
      </c>
      <c r="D33" s="34">
        <v>1</v>
      </c>
      <c r="E33" s="49" t="s">
        <v>19</v>
      </c>
      <c r="F33" s="94"/>
      <c r="G33" s="68">
        <f t="shared" si="1"/>
        <v>0</v>
      </c>
    </row>
    <row r="34" spans="1:7" x14ac:dyDescent="0.25">
      <c r="A34" s="40" t="s">
        <v>15</v>
      </c>
      <c r="B34" s="30"/>
      <c r="C34" s="30"/>
      <c r="D34" s="30"/>
      <c r="E34" s="41"/>
      <c r="F34" s="46"/>
      <c r="G34" s="47"/>
    </row>
    <row r="35" spans="1:7" x14ac:dyDescent="0.25">
      <c r="A35" s="25">
        <v>21</v>
      </c>
      <c r="B35" s="54"/>
      <c r="C35" s="26" t="s">
        <v>128</v>
      </c>
      <c r="D35" s="35">
        <v>10</v>
      </c>
      <c r="E35" s="49" t="s">
        <v>116</v>
      </c>
      <c r="F35" s="96"/>
      <c r="G35" s="68">
        <f t="shared" ref="G35:G43" si="2">D35*F35</f>
        <v>0</v>
      </c>
    </row>
    <row r="36" spans="1:7" x14ac:dyDescent="0.25">
      <c r="A36" s="25">
        <v>22</v>
      </c>
      <c r="B36" s="54"/>
      <c r="C36" s="26" t="s">
        <v>111</v>
      </c>
      <c r="D36" s="35">
        <v>76</v>
      </c>
      <c r="E36" s="49" t="s">
        <v>19</v>
      </c>
      <c r="F36" s="96"/>
      <c r="G36" s="68">
        <f t="shared" si="2"/>
        <v>0</v>
      </c>
    </row>
    <row r="37" spans="1:7" x14ac:dyDescent="0.25">
      <c r="A37" s="25">
        <v>23</v>
      </c>
      <c r="B37" s="54"/>
      <c r="C37" s="26" t="s">
        <v>114</v>
      </c>
      <c r="D37" s="35">
        <v>10</v>
      </c>
      <c r="E37" s="49" t="s">
        <v>19</v>
      </c>
      <c r="F37" s="96"/>
      <c r="G37" s="68">
        <f t="shared" si="2"/>
        <v>0</v>
      </c>
    </row>
    <row r="38" spans="1:7" x14ac:dyDescent="0.25">
      <c r="A38" s="25">
        <v>24</v>
      </c>
      <c r="B38" s="54"/>
      <c r="C38" s="26" t="s">
        <v>112</v>
      </c>
      <c r="D38" s="35">
        <v>1</v>
      </c>
      <c r="E38" s="49" t="s">
        <v>19</v>
      </c>
      <c r="F38" s="96"/>
      <c r="G38" s="68">
        <f t="shared" si="2"/>
        <v>0</v>
      </c>
    </row>
    <row r="39" spans="1:7" x14ac:dyDescent="0.25">
      <c r="A39" s="25">
        <v>25</v>
      </c>
      <c r="B39" s="54"/>
      <c r="C39" s="26" t="s">
        <v>113</v>
      </c>
      <c r="D39" s="35">
        <v>3</v>
      </c>
      <c r="E39" s="49" t="s">
        <v>25</v>
      </c>
      <c r="F39" s="96"/>
      <c r="G39" s="68">
        <f t="shared" si="2"/>
        <v>0</v>
      </c>
    </row>
    <row r="40" spans="1:7" x14ac:dyDescent="0.25">
      <c r="A40" s="25">
        <v>26</v>
      </c>
      <c r="B40" s="54"/>
      <c r="C40" s="26" t="s">
        <v>142</v>
      </c>
      <c r="D40" s="35">
        <v>2</v>
      </c>
      <c r="E40" s="49" t="s">
        <v>25</v>
      </c>
      <c r="F40" s="96"/>
      <c r="G40" s="68">
        <f t="shared" si="2"/>
        <v>0</v>
      </c>
    </row>
    <row r="41" spans="1:7" x14ac:dyDescent="0.25">
      <c r="A41" s="25">
        <v>27</v>
      </c>
      <c r="B41" s="54"/>
      <c r="C41" s="26" t="s">
        <v>115</v>
      </c>
      <c r="D41" s="35">
        <v>350</v>
      </c>
      <c r="E41" s="49" t="s">
        <v>116</v>
      </c>
      <c r="F41" s="96"/>
      <c r="G41" s="68">
        <f t="shared" si="2"/>
        <v>0</v>
      </c>
    </row>
    <row r="42" spans="1:7" x14ac:dyDescent="0.25">
      <c r="A42" s="25">
        <v>28</v>
      </c>
      <c r="B42" s="54"/>
      <c r="C42" s="26" t="s">
        <v>126</v>
      </c>
      <c r="D42" s="35">
        <v>1</v>
      </c>
      <c r="E42" s="49" t="s">
        <v>19</v>
      </c>
      <c r="F42" s="94"/>
      <c r="G42" s="68">
        <f t="shared" si="2"/>
        <v>0</v>
      </c>
    </row>
    <row r="43" spans="1:7" x14ac:dyDescent="0.25">
      <c r="A43" s="25">
        <v>29</v>
      </c>
      <c r="B43" s="54"/>
      <c r="C43" s="26" t="s">
        <v>117</v>
      </c>
      <c r="D43" s="35">
        <v>3</v>
      </c>
      <c r="E43" s="49" t="s">
        <v>19</v>
      </c>
      <c r="F43" s="96"/>
      <c r="G43" s="68">
        <f t="shared" si="2"/>
        <v>0</v>
      </c>
    </row>
    <row r="44" spans="1:7" x14ac:dyDescent="0.25">
      <c r="A44" s="40" t="s">
        <v>16</v>
      </c>
      <c r="B44" s="30"/>
      <c r="C44" s="30"/>
      <c r="D44" s="30"/>
      <c r="E44" s="41"/>
      <c r="F44" s="46"/>
      <c r="G44" s="47"/>
    </row>
    <row r="45" spans="1:7" ht="15.75" thickBot="1" x14ac:dyDescent="0.3">
      <c r="A45" s="27">
        <v>30</v>
      </c>
      <c r="B45" s="55"/>
      <c r="C45" s="28" t="s">
        <v>16</v>
      </c>
      <c r="D45" s="39">
        <v>1</v>
      </c>
      <c r="E45" s="50" t="s">
        <v>25</v>
      </c>
      <c r="F45" s="95"/>
      <c r="G45" s="71">
        <f>SUM(G20:G43)*0.25</f>
        <v>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BreakPreview" topLeftCell="A2" zoomScale="90" zoomScaleNormal="100" zoomScaleSheetLayoutView="90" workbookViewId="0">
      <selection activeCell="G31" sqref="G31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8" max="8" width="11" customWidth="1"/>
    <col min="9" max="9" width="16.7109375" customWidth="1"/>
  </cols>
  <sheetData>
    <row r="1" spans="1:8" ht="0.6" customHeight="1" x14ac:dyDescent="0.25"/>
    <row r="2" spans="1:8" ht="15" customHeight="1" x14ac:dyDescent="0.25">
      <c r="A2" s="118" t="s">
        <v>8</v>
      </c>
      <c r="B2" s="118"/>
      <c r="C2" s="118"/>
      <c r="D2" s="118"/>
      <c r="E2" s="118"/>
    </row>
    <row r="3" spans="1:8" ht="6" customHeight="1" x14ac:dyDescent="0.25">
      <c r="A3" s="2"/>
      <c r="B3" s="5"/>
      <c r="C3" s="2"/>
      <c r="D3" s="2"/>
      <c r="E3" s="2"/>
    </row>
    <row r="4" spans="1:8" x14ac:dyDescent="0.25">
      <c r="A4" s="15" t="s">
        <v>13</v>
      </c>
      <c r="B4" s="15"/>
      <c r="C4" s="15" t="str">
        <f>Rozpočet!C4</f>
        <v>Gymnázium Jana Palacha Mělník - Přístavba nové tělocvičny</v>
      </c>
      <c r="D4" s="14"/>
      <c r="E4" s="14"/>
      <c r="F4" s="15"/>
      <c r="G4" s="15"/>
      <c r="H4" s="15"/>
    </row>
    <row r="5" spans="1:8" x14ac:dyDescent="0.25">
      <c r="A5" s="15" t="s">
        <v>12</v>
      </c>
      <c r="B5" s="15"/>
      <c r="C5" s="15" t="str">
        <f>Rozpočet!C5</f>
        <v>Středočeský kraj, Zborovská 11, 150 21 Praha 5</v>
      </c>
      <c r="D5" s="14"/>
      <c r="E5" s="14"/>
      <c r="F5" s="15"/>
      <c r="G5" s="15"/>
      <c r="H5" s="15"/>
    </row>
    <row r="6" spans="1:8" x14ac:dyDescent="0.25">
      <c r="A6" s="15" t="s">
        <v>11</v>
      </c>
      <c r="B6" s="15"/>
      <c r="C6" s="15" t="str">
        <f>Rozpočet!C6</f>
        <v>Pod Vrchem 3421, 276 01 Mělník</v>
      </c>
      <c r="D6" s="14"/>
      <c r="E6" s="14"/>
      <c r="F6" s="15"/>
      <c r="G6" s="15"/>
      <c r="H6" s="15"/>
    </row>
    <row r="7" spans="1:8" ht="9.6" customHeight="1" x14ac:dyDescent="0.25">
      <c r="A7" s="14"/>
      <c r="B7" s="5"/>
      <c r="C7" s="14"/>
      <c r="D7" s="14"/>
      <c r="E7" s="14"/>
      <c r="F7" s="15"/>
      <c r="G7" s="15"/>
      <c r="H7" s="15"/>
    </row>
    <row r="8" spans="1:8" x14ac:dyDescent="0.25">
      <c r="A8" s="21" t="s">
        <v>10</v>
      </c>
      <c r="B8" s="13"/>
      <c r="C8" s="13" t="str">
        <f>Rozpočet!C8</f>
        <v>Ing. Jakub Novák, Projektiva CZ s.r.o.</v>
      </c>
      <c r="D8" s="13"/>
      <c r="E8" s="13"/>
      <c r="F8" s="15"/>
      <c r="G8" s="15"/>
      <c r="H8" s="15"/>
    </row>
    <row r="9" spans="1:8" x14ac:dyDescent="0.25">
      <c r="A9" s="15" t="s">
        <v>9</v>
      </c>
      <c r="B9" s="5"/>
      <c r="C9" s="14" t="str">
        <f>Rozpočet!C9</f>
        <v>041/2014</v>
      </c>
      <c r="D9" s="14"/>
      <c r="E9" s="14"/>
      <c r="F9" s="15"/>
      <c r="G9" s="15"/>
      <c r="H9" s="15"/>
    </row>
    <row r="10" spans="1:8" s="1" customFormat="1" ht="10.15" customHeight="1" x14ac:dyDescent="0.25">
      <c r="A10" s="6"/>
      <c r="B10" s="8"/>
      <c r="C10" s="6"/>
      <c r="D10" s="6"/>
      <c r="E10" s="6"/>
    </row>
    <row r="11" spans="1:8" s="1" customFormat="1" ht="18" customHeight="1" thickBot="1" x14ac:dyDescent="0.3">
      <c r="A11" s="23" t="s">
        <v>40</v>
      </c>
      <c r="B11" s="58"/>
      <c r="C11" s="59"/>
      <c r="D11" s="59"/>
      <c r="E11" s="59"/>
      <c r="F11" s="59"/>
      <c r="G11" s="59"/>
    </row>
    <row r="12" spans="1:8" ht="27.6" customHeight="1" thickBot="1" x14ac:dyDescent="0.3">
      <c r="A12" s="60" t="s">
        <v>0</v>
      </c>
      <c r="B12" s="61" t="s">
        <v>1</v>
      </c>
      <c r="C12" s="62" t="s">
        <v>2</v>
      </c>
      <c r="D12" s="63" t="s">
        <v>3</v>
      </c>
      <c r="E12" s="64" t="s">
        <v>4</v>
      </c>
      <c r="F12" s="97" t="s">
        <v>5</v>
      </c>
      <c r="G12" s="64" t="s">
        <v>6</v>
      </c>
    </row>
    <row r="13" spans="1:8" x14ac:dyDescent="0.25">
      <c r="A13" s="40" t="s">
        <v>118</v>
      </c>
      <c r="B13" s="30"/>
      <c r="C13" s="30"/>
      <c r="D13" s="30"/>
      <c r="E13" s="41"/>
      <c r="F13" s="46"/>
      <c r="G13" s="47"/>
    </row>
    <row r="14" spans="1:8" x14ac:dyDescent="0.25">
      <c r="A14" s="82" t="s">
        <v>41</v>
      </c>
      <c r="B14" s="46"/>
      <c r="C14" s="46"/>
      <c r="D14" s="46"/>
      <c r="E14" s="47"/>
      <c r="F14" s="46"/>
      <c r="G14" s="47"/>
    </row>
    <row r="15" spans="1:8" x14ac:dyDescent="0.25">
      <c r="A15" s="25">
        <v>1</v>
      </c>
      <c r="B15" s="53"/>
      <c r="C15" s="26" t="s">
        <v>42</v>
      </c>
      <c r="D15" s="35">
        <v>120</v>
      </c>
      <c r="E15" s="49" t="s">
        <v>18</v>
      </c>
      <c r="F15" s="96"/>
      <c r="G15" s="68">
        <f t="shared" ref="G15:G47" si="0">D15*F15</f>
        <v>0</v>
      </c>
    </row>
    <row r="16" spans="1:8" x14ac:dyDescent="0.25">
      <c r="A16" s="25">
        <v>2</v>
      </c>
      <c r="B16" s="53"/>
      <c r="C16" s="26" t="s">
        <v>43</v>
      </c>
      <c r="D16" s="35">
        <v>30</v>
      </c>
      <c r="E16" s="49" t="s">
        <v>18</v>
      </c>
      <c r="F16" s="96"/>
      <c r="G16" s="68">
        <f t="shared" si="0"/>
        <v>0</v>
      </c>
    </row>
    <row r="17" spans="1:7" x14ac:dyDescent="0.25">
      <c r="A17" s="25">
        <v>3</v>
      </c>
      <c r="B17" s="53"/>
      <c r="C17" s="26" t="s">
        <v>44</v>
      </c>
      <c r="D17" s="35">
        <v>25</v>
      </c>
      <c r="E17" s="49" t="s">
        <v>18</v>
      </c>
      <c r="F17" s="96"/>
      <c r="G17" s="68">
        <f t="shared" si="0"/>
        <v>0</v>
      </c>
    </row>
    <row r="18" spans="1:7" x14ac:dyDescent="0.25">
      <c r="A18" s="25">
        <v>4</v>
      </c>
      <c r="B18" s="53"/>
      <c r="C18" s="26" t="s">
        <v>119</v>
      </c>
      <c r="D18" s="35">
        <v>25</v>
      </c>
      <c r="E18" s="49" t="s">
        <v>18</v>
      </c>
      <c r="F18" s="96"/>
      <c r="G18" s="68">
        <f t="shared" si="0"/>
        <v>0</v>
      </c>
    </row>
    <row r="19" spans="1:7" x14ac:dyDescent="0.25">
      <c r="A19" s="25">
        <v>5</v>
      </c>
      <c r="B19" s="53"/>
      <c r="C19" s="26" t="s">
        <v>68</v>
      </c>
      <c r="D19" s="35">
        <f>D15</f>
        <v>120</v>
      </c>
      <c r="E19" s="49" t="s">
        <v>18</v>
      </c>
      <c r="F19" s="96"/>
      <c r="G19" s="68">
        <f t="shared" si="0"/>
        <v>0</v>
      </c>
    </row>
    <row r="20" spans="1:7" x14ac:dyDescent="0.25">
      <c r="A20" s="25">
        <v>6</v>
      </c>
      <c r="B20" s="53"/>
      <c r="C20" s="26" t="s">
        <v>69</v>
      </c>
      <c r="D20" s="35">
        <f>D16</f>
        <v>30</v>
      </c>
      <c r="E20" s="49" t="s">
        <v>18</v>
      </c>
      <c r="F20" s="96"/>
      <c r="G20" s="68">
        <f t="shared" si="0"/>
        <v>0</v>
      </c>
    </row>
    <row r="21" spans="1:7" x14ac:dyDescent="0.25">
      <c r="A21" s="25">
        <v>7</v>
      </c>
      <c r="B21" s="53"/>
      <c r="C21" s="26" t="s">
        <v>83</v>
      </c>
      <c r="D21" s="35">
        <f>D17</f>
        <v>25</v>
      </c>
      <c r="E21" s="49" t="s">
        <v>18</v>
      </c>
      <c r="F21" s="96"/>
      <c r="G21" s="68">
        <f t="shared" si="0"/>
        <v>0</v>
      </c>
    </row>
    <row r="22" spans="1:7" x14ac:dyDescent="0.25">
      <c r="A22" s="25">
        <v>8</v>
      </c>
      <c r="B22" s="53"/>
      <c r="C22" s="26" t="s">
        <v>120</v>
      </c>
      <c r="D22" s="35">
        <f>D18</f>
        <v>25</v>
      </c>
      <c r="E22" s="49" t="s">
        <v>18</v>
      </c>
      <c r="F22" s="96"/>
      <c r="G22" s="68">
        <f t="shared" si="0"/>
        <v>0</v>
      </c>
    </row>
    <row r="23" spans="1:7" x14ac:dyDescent="0.25">
      <c r="A23" s="82" t="s">
        <v>72</v>
      </c>
      <c r="B23" s="46"/>
      <c r="C23" s="46"/>
      <c r="D23" s="46"/>
      <c r="E23" s="47"/>
      <c r="F23" s="46"/>
      <c r="G23" s="47"/>
    </row>
    <row r="24" spans="1:7" x14ac:dyDescent="0.25">
      <c r="A24" s="25">
        <v>9</v>
      </c>
      <c r="B24" s="53"/>
      <c r="C24" s="26" t="s">
        <v>42</v>
      </c>
      <c r="D24" s="35">
        <v>120</v>
      </c>
      <c r="E24" s="49" t="s">
        <v>18</v>
      </c>
      <c r="F24" s="96"/>
      <c r="G24" s="68">
        <f t="shared" si="0"/>
        <v>0</v>
      </c>
    </row>
    <row r="25" spans="1:7" x14ac:dyDescent="0.25">
      <c r="A25" s="25">
        <v>10</v>
      </c>
      <c r="B25" s="53"/>
      <c r="C25" s="26" t="s">
        <v>43</v>
      </c>
      <c r="D25" s="35">
        <v>40</v>
      </c>
      <c r="E25" s="49" t="s">
        <v>18</v>
      </c>
      <c r="F25" s="96"/>
      <c r="G25" s="68">
        <f t="shared" si="0"/>
        <v>0</v>
      </c>
    </row>
    <row r="26" spans="1:7" x14ac:dyDescent="0.25">
      <c r="A26" s="25">
        <v>11</v>
      </c>
      <c r="B26" s="53"/>
      <c r="C26" s="26" t="s">
        <v>44</v>
      </c>
      <c r="D26" s="35">
        <v>25</v>
      </c>
      <c r="E26" s="49" t="s">
        <v>18</v>
      </c>
      <c r="F26" s="96"/>
      <c r="G26" s="68">
        <f t="shared" si="0"/>
        <v>0</v>
      </c>
    </row>
    <row r="27" spans="1:7" x14ac:dyDescent="0.25">
      <c r="A27" s="25">
        <v>12</v>
      </c>
      <c r="B27" s="53"/>
      <c r="C27" s="26" t="s">
        <v>119</v>
      </c>
      <c r="D27" s="35">
        <v>20</v>
      </c>
      <c r="E27" s="49" t="s">
        <v>18</v>
      </c>
      <c r="F27" s="96"/>
      <c r="G27" s="68">
        <f t="shared" si="0"/>
        <v>0</v>
      </c>
    </row>
    <row r="28" spans="1:7" x14ac:dyDescent="0.25">
      <c r="A28" s="25">
        <v>13</v>
      </c>
      <c r="B28" s="53"/>
      <c r="C28" s="26" t="s">
        <v>70</v>
      </c>
      <c r="D28" s="35">
        <f>D24</f>
        <v>120</v>
      </c>
      <c r="E28" s="49" t="s">
        <v>18</v>
      </c>
      <c r="F28" s="96"/>
      <c r="G28" s="68">
        <f t="shared" si="0"/>
        <v>0</v>
      </c>
    </row>
    <row r="29" spans="1:7" x14ac:dyDescent="0.25">
      <c r="A29" s="25">
        <v>14</v>
      </c>
      <c r="B29" s="53"/>
      <c r="C29" s="26" t="s">
        <v>122</v>
      </c>
      <c r="D29" s="35">
        <f>D25</f>
        <v>40</v>
      </c>
      <c r="E29" s="49" t="s">
        <v>18</v>
      </c>
      <c r="F29" s="96"/>
      <c r="G29" s="68">
        <f t="shared" si="0"/>
        <v>0</v>
      </c>
    </row>
    <row r="30" spans="1:7" x14ac:dyDescent="0.25">
      <c r="A30" s="25">
        <v>15</v>
      </c>
      <c r="B30" s="53"/>
      <c r="C30" s="26" t="s">
        <v>71</v>
      </c>
      <c r="D30" s="35">
        <f>D26</f>
        <v>25</v>
      </c>
      <c r="E30" s="49" t="s">
        <v>18</v>
      </c>
      <c r="F30" s="96"/>
      <c r="G30" s="68">
        <f t="shared" si="0"/>
        <v>0</v>
      </c>
    </row>
    <row r="31" spans="1:7" x14ac:dyDescent="0.25">
      <c r="A31" s="25">
        <v>16</v>
      </c>
      <c r="B31" s="53"/>
      <c r="C31" s="26" t="s">
        <v>121</v>
      </c>
      <c r="D31" s="35">
        <f>D27</f>
        <v>20</v>
      </c>
      <c r="E31" s="49" t="s">
        <v>18</v>
      </c>
      <c r="F31" s="96"/>
      <c r="G31" s="68">
        <f t="shared" si="0"/>
        <v>0</v>
      </c>
    </row>
    <row r="32" spans="1:7" x14ac:dyDescent="0.25">
      <c r="A32" s="82" t="s">
        <v>84</v>
      </c>
      <c r="B32" s="46"/>
      <c r="C32" s="46"/>
      <c r="D32" s="46"/>
      <c r="E32" s="47"/>
      <c r="F32" s="46"/>
      <c r="G32" s="47"/>
    </row>
    <row r="33" spans="1:7" x14ac:dyDescent="0.25">
      <c r="A33" s="25">
        <v>17</v>
      </c>
      <c r="B33" s="53"/>
      <c r="C33" s="26" t="s">
        <v>85</v>
      </c>
      <c r="D33" s="35">
        <v>55</v>
      </c>
      <c r="E33" s="49" t="s">
        <v>18</v>
      </c>
      <c r="F33" s="96"/>
      <c r="G33" s="68">
        <f t="shared" ref="G33:G34" si="1">D33*F33</f>
        <v>0</v>
      </c>
    </row>
    <row r="34" spans="1:7" x14ac:dyDescent="0.25">
      <c r="A34" s="25">
        <v>18</v>
      </c>
      <c r="B34" s="53"/>
      <c r="C34" s="26" t="s">
        <v>123</v>
      </c>
      <c r="D34" s="35">
        <v>35</v>
      </c>
      <c r="E34" s="49" t="s">
        <v>18</v>
      </c>
      <c r="F34" s="96"/>
      <c r="G34" s="68">
        <f t="shared" si="1"/>
        <v>0</v>
      </c>
    </row>
    <row r="35" spans="1:7" x14ac:dyDescent="0.25">
      <c r="A35" s="40" t="s">
        <v>21</v>
      </c>
      <c r="B35" s="30"/>
      <c r="C35" s="30"/>
      <c r="D35" s="30"/>
      <c r="E35" s="41"/>
      <c r="F35" s="46"/>
      <c r="G35" s="47"/>
    </row>
    <row r="36" spans="1:7" x14ac:dyDescent="0.25">
      <c r="A36" s="25">
        <v>19</v>
      </c>
      <c r="B36" s="53"/>
      <c r="C36" s="26" t="s">
        <v>151</v>
      </c>
      <c r="D36" s="35">
        <v>2</v>
      </c>
      <c r="E36" s="49" t="s">
        <v>19</v>
      </c>
      <c r="F36" s="96"/>
      <c r="G36" s="68">
        <f t="shared" ref="G36:G37" si="2">D36*F36</f>
        <v>0</v>
      </c>
    </row>
    <row r="37" spans="1:7" x14ac:dyDescent="0.25">
      <c r="A37" s="25">
        <v>20</v>
      </c>
      <c r="B37" s="53"/>
      <c r="C37" s="26" t="s">
        <v>73</v>
      </c>
      <c r="D37" s="35">
        <v>2</v>
      </c>
      <c r="E37" s="49" t="s">
        <v>19</v>
      </c>
      <c r="F37" s="96"/>
      <c r="G37" s="68">
        <f t="shared" si="2"/>
        <v>0</v>
      </c>
    </row>
    <row r="38" spans="1:7" x14ac:dyDescent="0.25">
      <c r="A38" s="25">
        <v>21</v>
      </c>
      <c r="B38" s="53"/>
      <c r="C38" s="26" t="s">
        <v>76</v>
      </c>
      <c r="D38" s="35">
        <v>1</v>
      </c>
      <c r="E38" s="49" t="s">
        <v>19</v>
      </c>
      <c r="F38" s="96"/>
      <c r="G38" s="68">
        <f t="shared" si="0"/>
        <v>0</v>
      </c>
    </row>
    <row r="39" spans="1:7" x14ac:dyDescent="0.25">
      <c r="A39" s="25">
        <v>22</v>
      </c>
      <c r="B39" s="53"/>
      <c r="C39" s="26" t="s">
        <v>45</v>
      </c>
      <c r="D39" s="35">
        <v>1</v>
      </c>
      <c r="E39" s="49" t="s">
        <v>19</v>
      </c>
      <c r="F39" s="96"/>
      <c r="G39" s="68">
        <f t="shared" si="0"/>
        <v>0</v>
      </c>
    </row>
    <row r="40" spans="1:7" x14ac:dyDescent="0.25">
      <c r="A40" s="25">
        <v>23</v>
      </c>
      <c r="B40" s="53"/>
      <c r="C40" s="26" t="s">
        <v>127</v>
      </c>
      <c r="D40" s="35">
        <v>2</v>
      </c>
      <c r="E40" s="49" t="s">
        <v>19</v>
      </c>
      <c r="F40" s="96"/>
      <c r="G40" s="68">
        <f t="shared" si="0"/>
        <v>0</v>
      </c>
    </row>
    <row r="41" spans="1:7" x14ac:dyDescent="0.25">
      <c r="A41" s="25">
        <v>24</v>
      </c>
      <c r="B41" s="53"/>
      <c r="C41" s="26" t="s">
        <v>74</v>
      </c>
      <c r="D41" s="35">
        <v>1</v>
      </c>
      <c r="E41" s="49" t="s">
        <v>19</v>
      </c>
      <c r="F41" s="96"/>
      <c r="G41" s="68">
        <f t="shared" si="0"/>
        <v>0</v>
      </c>
    </row>
    <row r="42" spans="1:7" x14ac:dyDescent="0.25">
      <c r="A42" s="25">
        <v>25</v>
      </c>
      <c r="B42" s="53"/>
      <c r="C42" s="26" t="s">
        <v>75</v>
      </c>
      <c r="D42" s="35">
        <v>1</v>
      </c>
      <c r="E42" s="49" t="s">
        <v>19</v>
      </c>
      <c r="F42" s="96"/>
      <c r="G42" s="68">
        <f t="shared" si="0"/>
        <v>0</v>
      </c>
    </row>
    <row r="43" spans="1:7" x14ac:dyDescent="0.25">
      <c r="A43" s="25">
        <v>26</v>
      </c>
      <c r="B43" s="53"/>
      <c r="C43" s="91" t="s">
        <v>46</v>
      </c>
      <c r="D43" s="35">
        <v>36</v>
      </c>
      <c r="E43" s="49" t="s">
        <v>19</v>
      </c>
      <c r="F43" s="96"/>
      <c r="G43" s="68">
        <f t="shared" si="0"/>
        <v>0</v>
      </c>
    </row>
    <row r="44" spans="1:7" x14ac:dyDescent="0.25">
      <c r="A44" s="25">
        <v>27</v>
      </c>
      <c r="B44" s="53"/>
      <c r="C44" s="26" t="s">
        <v>78</v>
      </c>
      <c r="D44" s="35">
        <v>1</v>
      </c>
      <c r="E44" s="49" t="s">
        <v>19</v>
      </c>
      <c r="F44" s="96"/>
      <c r="G44" s="68">
        <f t="shared" si="0"/>
        <v>0</v>
      </c>
    </row>
    <row r="45" spans="1:7" x14ac:dyDescent="0.25">
      <c r="A45" s="25">
        <v>28</v>
      </c>
      <c r="B45" s="53"/>
      <c r="C45" s="26" t="s">
        <v>77</v>
      </c>
      <c r="D45" s="35">
        <v>1</v>
      </c>
      <c r="E45" s="49" t="s">
        <v>19</v>
      </c>
      <c r="F45" s="96"/>
      <c r="G45" s="68">
        <f t="shared" si="0"/>
        <v>0</v>
      </c>
    </row>
    <row r="46" spans="1:7" x14ac:dyDescent="0.25">
      <c r="A46" s="25">
        <v>29</v>
      </c>
      <c r="B46" s="81"/>
      <c r="C46" s="99" t="s">
        <v>47</v>
      </c>
      <c r="D46" s="35">
        <v>1</v>
      </c>
      <c r="E46" s="49" t="s">
        <v>19</v>
      </c>
      <c r="F46" s="96"/>
      <c r="G46" s="68">
        <f t="shared" si="0"/>
        <v>0</v>
      </c>
    </row>
    <row r="47" spans="1:7" x14ac:dyDescent="0.25">
      <c r="A47" s="25">
        <v>30</v>
      </c>
      <c r="B47" s="84"/>
      <c r="C47" s="26" t="s">
        <v>22</v>
      </c>
      <c r="D47" s="35">
        <f>D15+D16+D17+D18+D24+D25+D26+D27</f>
        <v>405</v>
      </c>
      <c r="E47" s="49" t="s">
        <v>19</v>
      </c>
      <c r="F47" s="96"/>
      <c r="G47" s="68">
        <f t="shared" si="0"/>
        <v>0</v>
      </c>
    </row>
    <row r="48" spans="1:7" x14ac:dyDescent="0.25">
      <c r="A48" s="40" t="s">
        <v>16</v>
      </c>
      <c r="B48" s="30"/>
      <c r="C48" s="30"/>
      <c r="D48" s="30"/>
      <c r="E48" s="41"/>
      <c r="F48" s="46"/>
      <c r="G48" s="47"/>
    </row>
    <row r="49" spans="1:7" ht="15.75" thickBot="1" x14ac:dyDescent="0.3">
      <c r="A49" s="27">
        <v>31</v>
      </c>
      <c r="B49" s="43"/>
      <c r="C49" s="28" t="s">
        <v>16</v>
      </c>
      <c r="D49" s="39">
        <v>1</v>
      </c>
      <c r="E49" s="50" t="s">
        <v>25</v>
      </c>
      <c r="F49" s="95" t="s">
        <v>20</v>
      </c>
      <c r="G49" s="71">
        <f>SUM(G13:G48)*0.25</f>
        <v>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topLeftCell="A2" zoomScale="90" zoomScaleNormal="100" zoomScaleSheetLayoutView="90" workbookViewId="0">
      <selection activeCell="C19" sqref="C19"/>
    </sheetView>
  </sheetViews>
  <sheetFormatPr defaultRowHeight="15" x14ac:dyDescent="0.25"/>
  <cols>
    <col min="1" max="1" width="6.140625" customWidth="1"/>
    <col min="2" max="2" width="8.7109375" style="4" customWidth="1"/>
    <col min="3" max="3" width="52.42578125" customWidth="1"/>
    <col min="4" max="4" width="7.28515625" customWidth="1"/>
    <col min="5" max="5" width="7.7109375" customWidth="1"/>
    <col min="8" max="8" width="11" customWidth="1"/>
    <col min="9" max="9" width="16.7109375" customWidth="1"/>
  </cols>
  <sheetData>
    <row r="1" spans="1:8" ht="0.6" customHeight="1" x14ac:dyDescent="0.25"/>
    <row r="2" spans="1:8" ht="15" customHeight="1" x14ac:dyDescent="0.25">
      <c r="A2" s="118" t="s">
        <v>8</v>
      </c>
      <c r="B2" s="118"/>
      <c r="C2" s="118"/>
      <c r="D2" s="118"/>
      <c r="E2" s="118"/>
    </row>
    <row r="3" spans="1:8" ht="6" customHeight="1" x14ac:dyDescent="0.25">
      <c r="A3" s="2"/>
      <c r="B3" s="5"/>
      <c r="C3" s="2"/>
      <c r="D3" s="2"/>
      <c r="E3" s="2"/>
    </row>
    <row r="4" spans="1:8" x14ac:dyDescent="0.25">
      <c r="A4" s="15" t="s">
        <v>13</v>
      </c>
      <c r="B4" s="15"/>
      <c r="C4" s="15" t="str">
        <f>Rozpočet!C4</f>
        <v>Gymnázium Jana Palacha Mělník - Přístavba nové tělocvičny</v>
      </c>
      <c r="D4" s="14"/>
      <c r="E4" s="14"/>
      <c r="F4" s="15"/>
      <c r="G4" s="15"/>
      <c r="H4" s="15"/>
    </row>
    <row r="5" spans="1:8" x14ac:dyDescent="0.25">
      <c r="A5" s="15" t="s">
        <v>12</v>
      </c>
      <c r="B5" s="15"/>
      <c r="C5" s="15" t="str">
        <f>Rozpočet!C5</f>
        <v>Středočeský kraj, Zborovská 11, 150 21 Praha 5</v>
      </c>
      <c r="D5" s="14"/>
      <c r="E5" s="14"/>
      <c r="F5" s="15"/>
      <c r="G5" s="15"/>
      <c r="H5" s="15"/>
    </row>
    <row r="6" spans="1:8" x14ac:dyDescent="0.25">
      <c r="A6" s="15" t="s">
        <v>11</v>
      </c>
      <c r="B6" s="15"/>
      <c r="C6" s="15" t="str">
        <f>Rozpočet!C6</f>
        <v>Pod Vrchem 3421, 276 01 Mělník</v>
      </c>
      <c r="D6" s="14"/>
      <c r="E6" s="14"/>
      <c r="F6" s="15"/>
      <c r="G6" s="15"/>
      <c r="H6" s="15"/>
    </row>
    <row r="7" spans="1:8" ht="9.6" customHeight="1" x14ac:dyDescent="0.25">
      <c r="A7" s="14"/>
      <c r="B7" s="5"/>
      <c r="C7" s="14"/>
      <c r="D7" s="14"/>
      <c r="E7" s="14"/>
      <c r="F7" s="15"/>
      <c r="G7" s="15"/>
      <c r="H7" s="15"/>
    </row>
    <row r="8" spans="1:8" x14ac:dyDescent="0.25">
      <c r="A8" s="21" t="s">
        <v>10</v>
      </c>
      <c r="B8" s="13"/>
      <c r="C8" s="13" t="str">
        <f>Rozpočet!C8</f>
        <v>Ing. Jakub Novák, Projektiva CZ s.r.o.</v>
      </c>
      <c r="D8" s="13"/>
      <c r="E8" s="13"/>
      <c r="F8" s="15"/>
      <c r="G8" s="15"/>
      <c r="H8" s="15"/>
    </row>
    <row r="9" spans="1:8" x14ac:dyDescent="0.25">
      <c r="A9" s="15" t="s">
        <v>9</v>
      </c>
      <c r="B9" s="5"/>
      <c r="C9" s="14" t="str">
        <f>Rozpočet!C9</f>
        <v>041/2014</v>
      </c>
      <c r="D9" s="14"/>
      <c r="E9" s="14"/>
      <c r="F9" s="15"/>
      <c r="G9" s="15"/>
      <c r="H9" s="15"/>
    </row>
    <row r="10" spans="1:8" s="1" customFormat="1" ht="10.15" customHeight="1" x14ac:dyDescent="0.25">
      <c r="A10" s="6"/>
      <c r="B10" s="8"/>
      <c r="C10" s="6"/>
      <c r="D10" s="6"/>
      <c r="E10" s="6"/>
    </row>
    <row r="11" spans="1:8" s="1" customFormat="1" ht="18" customHeight="1" thickBot="1" x14ac:dyDescent="0.3">
      <c r="A11" s="23" t="s">
        <v>48</v>
      </c>
      <c r="B11" s="57"/>
      <c r="C11" s="56"/>
      <c r="D11" s="56"/>
      <c r="E11" s="56"/>
      <c r="F11" s="56"/>
      <c r="G11" s="56"/>
    </row>
    <row r="12" spans="1:8" ht="27.6" customHeight="1" thickBot="1" x14ac:dyDescent="0.3">
      <c r="A12" s="60" t="s">
        <v>0</v>
      </c>
      <c r="B12" s="61" t="s">
        <v>1</v>
      </c>
      <c r="C12" s="62" t="s">
        <v>2</v>
      </c>
      <c r="D12" s="63" t="s">
        <v>3</v>
      </c>
      <c r="E12" s="64" t="s">
        <v>4</v>
      </c>
      <c r="F12" s="97" t="s">
        <v>5</v>
      </c>
      <c r="G12" s="64" t="s">
        <v>6</v>
      </c>
    </row>
    <row r="13" spans="1:8" x14ac:dyDescent="0.25">
      <c r="A13" s="24">
        <v>1</v>
      </c>
      <c r="B13" s="65"/>
      <c r="C13" s="26" t="s">
        <v>86</v>
      </c>
      <c r="D13" s="85">
        <v>10</v>
      </c>
      <c r="E13" s="98" t="s">
        <v>19</v>
      </c>
      <c r="F13" s="100"/>
      <c r="G13" s="66">
        <f t="shared" ref="G13:G27" si="0">D13*F13</f>
        <v>0</v>
      </c>
    </row>
    <row r="14" spans="1:8" x14ac:dyDescent="0.25">
      <c r="A14" s="25">
        <v>2</v>
      </c>
      <c r="B14" s="53"/>
      <c r="C14" s="26" t="s">
        <v>130</v>
      </c>
      <c r="D14" s="35">
        <v>1</v>
      </c>
      <c r="E14" s="49" t="s">
        <v>19</v>
      </c>
      <c r="F14" s="96"/>
      <c r="G14" s="68">
        <f t="shared" si="0"/>
        <v>0</v>
      </c>
    </row>
    <row r="15" spans="1:8" x14ac:dyDescent="0.25">
      <c r="A15" s="25">
        <v>3</v>
      </c>
      <c r="B15" s="53"/>
      <c r="C15" s="26" t="s">
        <v>149</v>
      </c>
      <c r="D15" s="35">
        <v>3</v>
      </c>
      <c r="E15" s="49" t="s">
        <v>19</v>
      </c>
      <c r="F15" s="96"/>
      <c r="G15" s="68">
        <f t="shared" si="0"/>
        <v>0</v>
      </c>
    </row>
    <row r="16" spans="1:8" x14ac:dyDescent="0.25">
      <c r="A16" s="25">
        <v>4</v>
      </c>
      <c r="B16" s="53"/>
      <c r="C16" s="26" t="s">
        <v>150</v>
      </c>
      <c r="D16" s="35">
        <v>8</v>
      </c>
      <c r="E16" s="49" t="s">
        <v>19</v>
      </c>
      <c r="F16" s="96"/>
      <c r="G16" s="68">
        <f t="shared" si="0"/>
        <v>0</v>
      </c>
    </row>
    <row r="17" spans="1:7" x14ac:dyDescent="0.25">
      <c r="A17" s="25">
        <v>5</v>
      </c>
      <c r="B17" s="53"/>
      <c r="C17" s="26" t="s">
        <v>144</v>
      </c>
      <c r="D17" s="35">
        <v>14</v>
      </c>
      <c r="E17" s="49" t="s">
        <v>19</v>
      </c>
      <c r="F17" s="96"/>
      <c r="G17" s="68">
        <f t="shared" si="0"/>
        <v>0</v>
      </c>
    </row>
    <row r="18" spans="1:7" x14ac:dyDescent="0.25">
      <c r="A18" s="25">
        <v>6</v>
      </c>
      <c r="B18" s="53"/>
      <c r="C18" s="26" t="s">
        <v>143</v>
      </c>
      <c r="D18" s="35">
        <v>1</v>
      </c>
      <c r="E18" s="49" t="s">
        <v>19</v>
      </c>
      <c r="F18" s="96"/>
      <c r="G18" s="68">
        <f t="shared" si="0"/>
        <v>0</v>
      </c>
    </row>
    <row r="19" spans="1:7" x14ac:dyDescent="0.25">
      <c r="A19" s="25">
        <v>7</v>
      </c>
      <c r="B19" s="53"/>
      <c r="C19" s="26" t="s">
        <v>124</v>
      </c>
      <c r="D19" s="35">
        <v>2</v>
      </c>
      <c r="E19" s="49" t="s">
        <v>19</v>
      </c>
      <c r="F19" s="96"/>
      <c r="G19" s="68">
        <f t="shared" si="0"/>
        <v>0</v>
      </c>
    </row>
    <row r="20" spans="1:7" x14ac:dyDescent="0.25">
      <c r="A20" s="25">
        <v>8</v>
      </c>
      <c r="B20" s="53"/>
      <c r="C20" s="26" t="s">
        <v>125</v>
      </c>
      <c r="D20" s="35">
        <v>1</v>
      </c>
      <c r="E20" s="49" t="s">
        <v>19</v>
      </c>
      <c r="F20" s="96"/>
      <c r="G20" s="68">
        <f t="shared" si="0"/>
        <v>0</v>
      </c>
    </row>
    <row r="21" spans="1:7" x14ac:dyDescent="0.25">
      <c r="A21" s="25">
        <v>9</v>
      </c>
      <c r="B21" s="53"/>
      <c r="C21" s="26" t="s">
        <v>87</v>
      </c>
      <c r="D21" s="35">
        <v>15</v>
      </c>
      <c r="E21" s="49" t="s">
        <v>19</v>
      </c>
      <c r="F21" s="96"/>
      <c r="G21" s="68">
        <f t="shared" si="0"/>
        <v>0</v>
      </c>
    </row>
    <row r="22" spans="1:7" x14ac:dyDescent="0.25">
      <c r="A22" s="25">
        <v>10</v>
      </c>
      <c r="B22" s="53"/>
      <c r="C22" s="26" t="s">
        <v>129</v>
      </c>
      <c r="D22" s="35">
        <v>11</v>
      </c>
      <c r="E22" s="49" t="s">
        <v>19</v>
      </c>
      <c r="F22" s="96"/>
      <c r="G22" s="68">
        <f t="shared" si="0"/>
        <v>0</v>
      </c>
    </row>
    <row r="23" spans="1:7" x14ac:dyDescent="0.25">
      <c r="A23" s="25">
        <v>11</v>
      </c>
      <c r="B23" s="53"/>
      <c r="C23" s="26" t="s">
        <v>131</v>
      </c>
      <c r="D23" s="35">
        <v>1</v>
      </c>
      <c r="E23" s="49" t="s">
        <v>19</v>
      </c>
      <c r="F23" s="96"/>
      <c r="G23" s="68">
        <f t="shared" si="0"/>
        <v>0</v>
      </c>
    </row>
    <row r="24" spans="1:7" x14ac:dyDescent="0.25">
      <c r="A24" s="25">
        <v>12</v>
      </c>
      <c r="B24" s="53"/>
      <c r="C24" s="26" t="s">
        <v>145</v>
      </c>
      <c r="D24" s="35">
        <v>16</v>
      </c>
      <c r="E24" s="49" t="s">
        <v>19</v>
      </c>
      <c r="F24" s="96"/>
      <c r="G24" s="68">
        <f t="shared" si="0"/>
        <v>0</v>
      </c>
    </row>
    <row r="25" spans="1:7" x14ac:dyDescent="0.25">
      <c r="A25" s="25">
        <v>13</v>
      </c>
      <c r="B25" s="53"/>
      <c r="C25" s="26" t="s">
        <v>146</v>
      </c>
      <c r="D25" s="35">
        <v>1</v>
      </c>
      <c r="E25" s="49" t="s">
        <v>19</v>
      </c>
      <c r="F25" s="96"/>
      <c r="G25" s="68">
        <f t="shared" si="0"/>
        <v>0</v>
      </c>
    </row>
    <row r="26" spans="1:7" x14ac:dyDescent="0.25">
      <c r="A26" s="25">
        <v>14</v>
      </c>
      <c r="B26" s="53"/>
      <c r="C26" s="26" t="s">
        <v>147</v>
      </c>
      <c r="D26" s="35">
        <v>1</v>
      </c>
      <c r="E26" s="49" t="s">
        <v>19</v>
      </c>
      <c r="F26" s="96"/>
      <c r="G26" s="68">
        <f t="shared" si="0"/>
        <v>0</v>
      </c>
    </row>
    <row r="27" spans="1:7" x14ac:dyDescent="0.25">
      <c r="A27" s="25">
        <v>15</v>
      </c>
      <c r="B27" s="53"/>
      <c r="C27" s="26" t="s">
        <v>148</v>
      </c>
      <c r="D27" s="35">
        <v>2</v>
      </c>
      <c r="E27" s="49" t="s">
        <v>19</v>
      </c>
      <c r="F27" s="96"/>
      <c r="G27" s="68">
        <f t="shared" si="0"/>
        <v>0</v>
      </c>
    </row>
    <row r="28" spans="1:7" x14ac:dyDescent="0.25">
      <c r="A28" s="40" t="s">
        <v>16</v>
      </c>
      <c r="B28" s="30"/>
      <c r="C28" s="30"/>
      <c r="D28" s="30"/>
      <c r="E28" s="41"/>
      <c r="F28" s="46"/>
      <c r="G28" s="47"/>
    </row>
    <row r="29" spans="1:7" x14ac:dyDescent="0.25">
      <c r="A29" s="25">
        <v>16</v>
      </c>
      <c r="B29" s="53"/>
      <c r="C29" s="83" t="s">
        <v>79</v>
      </c>
      <c r="D29" s="35">
        <v>1</v>
      </c>
      <c r="E29" s="49" t="s">
        <v>25</v>
      </c>
      <c r="F29" s="96"/>
      <c r="G29" s="87">
        <f>SUM(G13:G28)*0.1</f>
        <v>0</v>
      </c>
    </row>
    <row r="30" spans="1:7" ht="15.75" thickBot="1" x14ac:dyDescent="0.3">
      <c r="A30" s="27">
        <v>17</v>
      </c>
      <c r="B30" s="88"/>
      <c r="C30" s="89" t="s">
        <v>16</v>
      </c>
      <c r="D30" s="39">
        <v>1</v>
      </c>
      <c r="E30" s="50" t="s">
        <v>25</v>
      </c>
      <c r="F30" s="95"/>
      <c r="G30" s="71">
        <f>SUM(G13:G27)*0.25</f>
        <v>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Rozpočet</vt:lpstr>
      <vt:lpstr>Venkovní splašková kanalizace</vt:lpstr>
      <vt:lpstr>Vnitřní splašková kanalizace</vt:lpstr>
      <vt:lpstr>Dešťová kanalizace</vt:lpstr>
      <vt:lpstr>Vnitřní vodovod</vt:lpstr>
      <vt:lpstr>Zařizovací předměty</vt:lpstr>
      <vt:lpstr>'Dešťová kanalizace'!Oblast_tisku</vt:lpstr>
      <vt:lpstr>Rozpočet!Oblast_tisku</vt:lpstr>
      <vt:lpstr>'Venkovní splašková kanalizace'!Oblast_tisku</vt:lpstr>
      <vt:lpstr>'Vnitřní splašková kanalizace'!Oblast_tisku</vt:lpstr>
      <vt:lpstr>'Vnitřní vodovod'!Oblast_tisku</vt:lpstr>
      <vt:lpstr>'Zařizovací předměty'!Oblast_tisku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Milánek</dc:creator>
  <cp:lastModifiedBy>projekce2</cp:lastModifiedBy>
  <cp:lastPrinted>2014-08-18T09:03:11Z</cp:lastPrinted>
  <dcterms:created xsi:type="dcterms:W3CDTF">2010-08-06T11:39:01Z</dcterms:created>
  <dcterms:modified xsi:type="dcterms:W3CDTF">2015-04-03T07:34:33Z</dcterms:modified>
</cp:coreProperties>
</file>